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829"/>
  </bookViews>
  <sheets>
    <sheet name="1月" sheetId="21" r:id="rId1"/>
    <sheet name="2月" sheetId="22" r:id="rId2"/>
    <sheet name="3月" sheetId="23" r:id="rId3"/>
    <sheet name="4月" sheetId="24" r:id="rId4"/>
  </sheets>
  <definedNames>
    <definedName name="_xlnm.Print_Area" localSheetId="1">'2月'!$A$1:$K$15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<sst xmlns="http://schemas.openxmlformats.org/spreadsheetml/2006/main" count="175" uniqueCount="46">
  <si>
    <t>温泉县2026年1月分散特困供养人员照料护理补贴财政“一卡通”发放表</t>
  </si>
  <si>
    <t>单位： 温泉县民政局                                                                                                 填报时间：2021年1月14日</t>
  </si>
  <si>
    <t xml:space="preserve">     填报时间： 2026年1月8日</t>
  </si>
  <si>
    <t>各乡镇
名称</t>
  </si>
  <si>
    <t>分散特困供养人员</t>
  </si>
  <si>
    <t>共计人数</t>
  </si>
  <si>
    <t>资金</t>
  </si>
  <si>
    <t>经办人姓名</t>
  </si>
  <si>
    <t>备注</t>
  </si>
  <si>
    <t>全自理</t>
  </si>
  <si>
    <t>半自理</t>
  </si>
  <si>
    <t>全护理</t>
  </si>
  <si>
    <t>人数</t>
  </si>
  <si>
    <t>发放金额</t>
  </si>
  <si>
    <t>哈日布呼镇</t>
  </si>
  <si>
    <t>其米格</t>
  </si>
  <si>
    <t>博格达尔镇</t>
  </si>
  <si>
    <t>曾艳</t>
  </si>
  <si>
    <t>1人城市</t>
  </si>
  <si>
    <t>安格里格镇</t>
  </si>
  <si>
    <t>田彦林</t>
  </si>
  <si>
    <t>1人城市（半自理）</t>
  </si>
  <si>
    <t>查干屯格乡</t>
  </si>
  <si>
    <t>叶斯里克</t>
  </si>
  <si>
    <t xml:space="preserve">           </t>
  </si>
  <si>
    <t>塔秀乡</t>
  </si>
  <si>
    <t>刘翠凤</t>
  </si>
  <si>
    <t>扎勒木特乡</t>
  </si>
  <si>
    <t>吾力克亚</t>
  </si>
  <si>
    <t>呼和托哈种畜场</t>
  </si>
  <si>
    <t>王荣霞</t>
  </si>
  <si>
    <t>昆得仑牧场</t>
  </si>
  <si>
    <t>刘强</t>
  </si>
  <si>
    <t>合计</t>
  </si>
  <si>
    <t xml:space="preserve">  </t>
  </si>
  <si>
    <t xml:space="preserve">县民政局主要领导签字：                  县民政局分管财务/分管领导签字：                县民政局科室负责人签字:                                            县民政局会计签字：                      县财政局科室负责人签字：                                                                                                     
                     </t>
  </si>
  <si>
    <t xml:space="preserve"> </t>
  </si>
  <si>
    <t>温泉县2026年2月分散特困供养人员照料护理补贴财政“一卡通”发放表</t>
  </si>
  <si>
    <t xml:space="preserve">     填报时间： 2026年2月2日</t>
  </si>
  <si>
    <t>温泉县2026年3月分散特困供养人员照料护理补贴财政“一卡通”发放表</t>
  </si>
  <si>
    <t xml:space="preserve">     填报时间： 2026年3月3日</t>
  </si>
  <si>
    <t>温泉县2026年4月分散特困供养人员照料护理补贴财政“一卡通”发放表</t>
  </si>
  <si>
    <t xml:space="preserve">     填报时间： 2026年4月3日</t>
  </si>
  <si>
    <t>阿地娜</t>
  </si>
  <si>
    <t>3人城市</t>
  </si>
  <si>
    <t xml:space="preserve">县民政局科室负责人签字：                县民政局分管财务/分管领导签字：                  县民政局主要领导签字：                                                  县民政局会计签字：                      县财政局科室负责人签字：                                                                                                      
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</si>
</sst>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name val="宋体"/>
      <charset val="134"/>
    </font>
    <font>
      <sz val="20"/>
      <color rgb="FF000000"/>
      <name val="方正小标宋_GBK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E10" sqref="E10"/>
    </sheetView>
  </sheetViews>
  <sheetFormatPr defaultColWidth="9" defaultRowHeight="15"/>
  <cols>
    <col min="1" max="1" width="17" customWidth="1"/>
    <col min="2" max="2" width="9.50442477876106" customWidth="1"/>
    <col min="3" max="3" width="10" customWidth="1"/>
    <col min="4" max="4" width="10.2477876106195" customWidth="1"/>
    <col min="5" max="5" width="11.1238938053097" customWidth="1"/>
    <col min="6" max="6" width="9.6283185840708" customWidth="1"/>
    <col min="7" max="7" width="10.7522123893805" customWidth="1"/>
    <col min="9" max="9" width="11.2477876106195" customWidth="1"/>
    <col min="10" max="10" width="13.6283185840708" customWidth="1"/>
    <col min="11" max="11" width="17.7522123893805" customWidth="1"/>
  </cols>
  <sheetData>
    <row r="1" customFormat="1" ht="34" customHeight="1" spans="1:17">
      <c r="A1" s="2" t="s">
        <v>0</v>
      </c>
      <c r="B1" s="2"/>
      <c r="C1" s="2"/>
      <c r="D1" s="2"/>
      <c r="E1" s="3"/>
      <c r="F1" s="2"/>
      <c r="G1" s="3"/>
      <c r="H1" s="2"/>
      <c r="I1" s="3"/>
      <c r="J1" s="2"/>
      <c r="K1" s="2"/>
    </row>
    <row r="2" customFormat="1" ht="23" customHeight="1" spans="1:17">
      <c r="A2" s="4" t="s">
        <v>1</v>
      </c>
      <c r="B2" s="4"/>
      <c r="C2" s="4"/>
      <c r="D2" s="4"/>
      <c r="E2" s="5"/>
      <c r="F2" s="4"/>
      <c r="G2" s="5"/>
      <c r="H2" s="6" t="s">
        <v>2</v>
      </c>
      <c r="I2" s="7"/>
      <c r="J2" s="6"/>
      <c r="K2" s="6"/>
    </row>
    <row r="3" customFormat="1" ht="24" customHeight="1" spans="1:17">
      <c r="A3" s="8" t="s">
        <v>3</v>
      </c>
      <c r="B3" s="9" t="s">
        <v>4</v>
      </c>
      <c r="C3" s="10"/>
      <c r="D3" s="10"/>
      <c r="E3" s="11"/>
      <c r="F3" s="10"/>
      <c r="G3" s="12"/>
      <c r="H3" s="8" t="s">
        <v>5</v>
      </c>
      <c r="I3" s="13" t="s">
        <v>6</v>
      </c>
      <c r="J3" s="8" t="s">
        <v>7</v>
      </c>
      <c r="K3" s="14" t="s">
        <v>8</v>
      </c>
    </row>
    <row r="4" customFormat="1" ht="24" customHeight="1" spans="1:17">
      <c r="A4" s="15"/>
      <c r="B4" s="16" t="s">
        <v>9</v>
      </c>
      <c r="C4" s="16"/>
      <c r="D4" s="17" t="s">
        <v>10</v>
      </c>
      <c r="E4" s="18"/>
      <c r="F4" s="16" t="s">
        <v>11</v>
      </c>
      <c r="G4" s="19"/>
      <c r="H4" s="20"/>
      <c r="I4" s="21"/>
      <c r="J4" s="20"/>
      <c r="K4" s="15"/>
    </row>
    <row r="5" customFormat="1" ht="24" customHeight="1" spans="1:17">
      <c r="A5" s="22"/>
      <c r="B5" s="16" t="s">
        <v>12</v>
      </c>
      <c r="C5" s="16" t="s">
        <v>13</v>
      </c>
      <c r="D5" s="16" t="s">
        <v>12</v>
      </c>
      <c r="E5" s="19" t="s">
        <v>13</v>
      </c>
      <c r="F5" s="16" t="s">
        <v>12</v>
      </c>
      <c r="G5" s="19" t="s">
        <v>13</v>
      </c>
      <c r="H5" s="23"/>
      <c r="I5" s="24"/>
      <c r="J5" s="23"/>
      <c r="K5" s="22"/>
    </row>
    <row r="6" s="1" customFormat="1" ht="28" customHeight="1" spans="1:17">
      <c r="A6" s="8" t="s">
        <v>14</v>
      </c>
      <c r="B6" s="25">
        <v>0</v>
      </c>
      <c r="C6" s="26">
        <v>0</v>
      </c>
      <c r="D6" s="26">
        <v>2</v>
      </c>
      <c r="E6" s="27">
        <v>520</v>
      </c>
      <c r="F6" s="26">
        <v>0</v>
      </c>
      <c r="G6" s="27">
        <f t="shared" ref="G6:G12" si="0">F6*850</f>
        <v>0</v>
      </c>
      <c r="H6" s="28">
        <f t="shared" ref="H6:H13" si="1">B6+D6+F6</f>
        <v>2</v>
      </c>
      <c r="I6" s="29">
        <f t="shared" ref="I6:I13" si="2">C6+E6+G6</f>
        <v>520</v>
      </c>
      <c r="J6" s="30" t="s">
        <v>15</v>
      </c>
      <c r="K6" s="31"/>
      <c r="L6" s="4"/>
    </row>
    <row r="7" s="1" customFormat="1" ht="28" customHeight="1" spans="1:17">
      <c r="A7" s="8" t="s">
        <v>16</v>
      </c>
      <c r="B7" s="26">
        <v>0</v>
      </c>
      <c r="C7" s="27">
        <f>B7*260</f>
        <v>0</v>
      </c>
      <c r="D7" s="26">
        <v>1</v>
      </c>
      <c r="E7" s="27">
        <f t="shared" ref="E6:E9" si="3">D7*260</f>
        <v>260</v>
      </c>
      <c r="F7" s="26">
        <v>0</v>
      </c>
      <c r="G7" s="27">
        <v>0</v>
      </c>
      <c r="H7" s="28">
        <f t="shared" si="1"/>
        <v>1</v>
      </c>
      <c r="I7" s="29">
        <f t="shared" si="2"/>
        <v>260</v>
      </c>
      <c r="J7" s="30" t="s">
        <v>17</v>
      </c>
      <c r="K7" s="16" t="s">
        <v>18</v>
      </c>
      <c r="L7" s="4"/>
    </row>
    <row r="8" s="1" customFormat="1" ht="28" customHeight="1" spans="1:17">
      <c r="A8" s="16" t="s">
        <v>19</v>
      </c>
      <c r="B8" s="25">
        <v>0</v>
      </c>
      <c r="C8" s="26">
        <v>0</v>
      </c>
      <c r="D8" s="26">
        <v>4</v>
      </c>
      <c r="E8" s="27">
        <v>1040</v>
      </c>
      <c r="F8" s="26">
        <v>1</v>
      </c>
      <c r="G8" s="27">
        <v>850</v>
      </c>
      <c r="H8" s="28">
        <f t="shared" si="1"/>
        <v>5</v>
      </c>
      <c r="I8" s="29">
        <f t="shared" si="2"/>
        <v>1890</v>
      </c>
      <c r="J8" s="30" t="s">
        <v>20</v>
      </c>
      <c r="K8" s="16" t="s">
        <v>21</v>
      </c>
      <c r="L8" s="4"/>
    </row>
    <row r="9" s="1" customFormat="1" ht="28" customHeight="1" spans="1:17">
      <c r="A9" s="8" t="s">
        <v>22</v>
      </c>
      <c r="B9" s="25">
        <v>0</v>
      </c>
      <c r="C9" s="26">
        <v>0</v>
      </c>
      <c r="D9" s="26">
        <v>0</v>
      </c>
      <c r="E9" s="27">
        <f t="shared" si="3"/>
        <v>0</v>
      </c>
      <c r="F9" s="26">
        <v>0</v>
      </c>
      <c r="G9" s="27">
        <f t="shared" si="0"/>
        <v>0</v>
      </c>
      <c r="H9" s="28">
        <f t="shared" si="1"/>
        <v>0</v>
      </c>
      <c r="I9" s="29">
        <f t="shared" si="2"/>
        <v>0</v>
      </c>
      <c r="J9" s="30" t="s">
        <v>23</v>
      </c>
      <c r="K9" s="31"/>
      <c r="L9" s="4" t="s">
        <v>24</v>
      </c>
    </row>
    <row r="10" s="1" customFormat="1" ht="28" customHeight="1" spans="1:17">
      <c r="A10" s="8" t="s">
        <v>25</v>
      </c>
      <c r="B10" s="25">
        <v>0</v>
      </c>
      <c r="C10" s="26">
        <v>0</v>
      </c>
      <c r="D10" s="26">
        <v>3</v>
      </c>
      <c r="E10" s="27">
        <v>780</v>
      </c>
      <c r="F10" s="26">
        <v>0</v>
      </c>
      <c r="G10" s="27">
        <f t="shared" si="0"/>
        <v>0</v>
      </c>
      <c r="H10" s="28">
        <f t="shared" si="1"/>
        <v>3</v>
      </c>
      <c r="I10" s="29">
        <f t="shared" si="2"/>
        <v>780</v>
      </c>
      <c r="J10" s="30" t="s">
        <v>26</v>
      </c>
      <c r="K10" s="31"/>
      <c r="L10" s="4"/>
    </row>
    <row r="11" s="1" customFormat="1" ht="28" customHeight="1" spans="1:17">
      <c r="A11" s="8" t="s">
        <v>27</v>
      </c>
      <c r="B11" s="25">
        <v>0</v>
      </c>
      <c r="C11" s="26">
        <v>0</v>
      </c>
      <c r="D11" s="26">
        <v>0</v>
      </c>
      <c r="E11" s="27">
        <f t="shared" ref="E11:E13" si="4">D11*260</f>
        <v>0</v>
      </c>
      <c r="F11" s="26">
        <v>0</v>
      </c>
      <c r="G11" s="27">
        <f t="shared" si="0"/>
        <v>0</v>
      </c>
      <c r="H11" s="28">
        <f t="shared" si="1"/>
        <v>0</v>
      </c>
      <c r="I11" s="29">
        <f t="shared" si="2"/>
        <v>0</v>
      </c>
      <c r="J11" s="30" t="s">
        <v>28</v>
      </c>
      <c r="K11" s="31"/>
      <c r="L11" s="4"/>
    </row>
    <row r="12" s="1" customFormat="1" ht="36" customHeight="1" spans="1:17">
      <c r="A12" s="8" t="s">
        <v>29</v>
      </c>
      <c r="B12" s="25">
        <v>0</v>
      </c>
      <c r="C12" s="26">
        <v>0</v>
      </c>
      <c r="D12" s="26">
        <v>0</v>
      </c>
      <c r="E12" s="27">
        <f t="shared" si="4"/>
        <v>0</v>
      </c>
      <c r="F12" s="26">
        <v>0</v>
      </c>
      <c r="G12" s="27">
        <f t="shared" si="0"/>
        <v>0</v>
      </c>
      <c r="H12" s="28">
        <f t="shared" si="1"/>
        <v>0</v>
      </c>
      <c r="I12" s="29">
        <f t="shared" si="2"/>
        <v>0</v>
      </c>
      <c r="J12" s="32" t="s">
        <v>30</v>
      </c>
      <c r="K12" s="31"/>
      <c r="L12" s="4"/>
    </row>
    <row r="13" s="1" customFormat="1" ht="28" customHeight="1" spans="1:17">
      <c r="A13" s="16" t="s">
        <v>31</v>
      </c>
      <c r="B13" s="25">
        <v>0</v>
      </c>
      <c r="C13" s="26">
        <v>0</v>
      </c>
      <c r="D13" s="26">
        <v>1</v>
      </c>
      <c r="E13" s="27">
        <f t="shared" si="4"/>
        <v>260</v>
      </c>
      <c r="F13" s="26">
        <v>0</v>
      </c>
      <c r="G13" s="27">
        <v>0</v>
      </c>
      <c r="H13" s="28">
        <f t="shared" si="1"/>
        <v>1</v>
      </c>
      <c r="I13" s="29">
        <f t="shared" si="2"/>
        <v>260</v>
      </c>
      <c r="J13" s="30" t="s">
        <v>32</v>
      </c>
      <c r="K13" s="16" t="s">
        <v>18</v>
      </c>
      <c r="L13" s="4" t="s">
        <v>24</v>
      </c>
    </row>
    <row r="14" s="1" customFormat="1" ht="28" customHeight="1" spans="1:17">
      <c r="A14" s="33" t="s">
        <v>33</v>
      </c>
      <c r="B14" s="34">
        <f t="shared" ref="B14:I14" si="5">SUM(B6:B13)</f>
        <v>0</v>
      </c>
      <c r="C14" s="26">
        <f t="shared" si="5"/>
        <v>0</v>
      </c>
      <c r="D14" s="28">
        <f t="shared" si="5"/>
        <v>11</v>
      </c>
      <c r="E14" s="27">
        <f t="shared" si="5"/>
        <v>2860</v>
      </c>
      <c r="F14" s="28">
        <f t="shared" si="5"/>
        <v>1</v>
      </c>
      <c r="G14" s="27">
        <f t="shared" si="5"/>
        <v>850</v>
      </c>
      <c r="H14" s="28">
        <f t="shared" si="5"/>
        <v>12</v>
      </c>
      <c r="I14" s="29">
        <f t="shared" si="5"/>
        <v>3710</v>
      </c>
      <c r="J14" s="31"/>
      <c r="K14" s="31"/>
      <c r="L14" s="1" t="s">
        <v>24</v>
      </c>
      <c r="M14" s="1" t="s">
        <v>34</v>
      </c>
    </row>
    <row r="15" customFormat="1" ht="59" customHeight="1" spans="1:17">
      <c r="A15" s="35" t="s">
        <v>35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Q15" t="s">
        <v>36</v>
      </c>
    </row>
  </sheetData>
  <mergeCells count="12">
    <mergeCell ref="A1:K1"/>
    <mergeCell ref="H2:K2"/>
    <mergeCell ref="B3:G3"/>
    <mergeCell ref="B4:C4"/>
    <mergeCell ref="D4:E4"/>
    <mergeCell ref="F4:G4"/>
    <mergeCell ref="A15:L15"/>
    <mergeCell ref="A3:A5"/>
    <mergeCell ref="H3:H5"/>
    <mergeCell ref="I3:I5"/>
    <mergeCell ref="J3:J5"/>
    <mergeCell ref="K3:K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view="pageBreakPreview" zoomScaleNormal="100" workbookViewId="0">
      <selection activeCell="A1" sqref="$A1:$XFD1048576"/>
    </sheetView>
  </sheetViews>
  <sheetFormatPr defaultColWidth="9" defaultRowHeight="15"/>
  <cols>
    <col min="1" max="1" width="17" customWidth="1"/>
    <col min="2" max="2" width="9.50442477876106" customWidth="1"/>
    <col min="3" max="3" width="10" customWidth="1"/>
    <col min="4" max="4" width="10.2477876106195" customWidth="1"/>
    <col min="5" max="5" width="11.1238938053097" customWidth="1"/>
    <col min="6" max="6" width="9.6283185840708" customWidth="1"/>
    <col min="7" max="7" width="10.7522123893805" customWidth="1"/>
    <col min="9" max="9" width="11.2477876106195" customWidth="1"/>
    <col min="10" max="10" width="13.6283185840708" customWidth="1"/>
    <col min="11" max="11" width="17.7522123893805" customWidth="1"/>
  </cols>
  <sheetData>
    <row r="1" customFormat="1" ht="34" customHeight="1" spans="1:17">
      <c r="A1" s="2" t="s">
        <v>37</v>
      </c>
      <c r="B1" s="2"/>
      <c r="C1" s="2"/>
      <c r="D1" s="2"/>
      <c r="E1" s="3"/>
      <c r="F1" s="2"/>
      <c r="G1" s="3"/>
      <c r="H1" s="2"/>
      <c r="I1" s="3"/>
      <c r="J1" s="2"/>
      <c r="K1" s="2"/>
    </row>
    <row r="2" customFormat="1" ht="23" customHeight="1" spans="1:17">
      <c r="A2" s="4" t="s">
        <v>1</v>
      </c>
      <c r="B2" s="4"/>
      <c r="C2" s="4"/>
      <c r="D2" s="4"/>
      <c r="E2" s="5"/>
      <c r="F2" s="4"/>
      <c r="G2" s="5"/>
      <c r="H2" s="6" t="s">
        <v>38</v>
      </c>
      <c r="I2" s="7"/>
      <c r="J2" s="6"/>
      <c r="K2" s="6"/>
    </row>
    <row r="3" customFormat="1" ht="24" customHeight="1" spans="1:17">
      <c r="A3" s="8" t="s">
        <v>3</v>
      </c>
      <c r="B3" s="9" t="s">
        <v>4</v>
      </c>
      <c r="C3" s="10"/>
      <c r="D3" s="10"/>
      <c r="E3" s="11"/>
      <c r="F3" s="10"/>
      <c r="G3" s="12"/>
      <c r="H3" s="8" t="s">
        <v>5</v>
      </c>
      <c r="I3" s="13" t="s">
        <v>6</v>
      </c>
      <c r="J3" s="8" t="s">
        <v>7</v>
      </c>
      <c r="K3" s="14" t="s">
        <v>8</v>
      </c>
    </row>
    <row r="4" customFormat="1" ht="24" customHeight="1" spans="1:17">
      <c r="A4" s="15"/>
      <c r="B4" s="16" t="s">
        <v>9</v>
      </c>
      <c r="C4" s="16"/>
      <c r="D4" s="17" t="s">
        <v>10</v>
      </c>
      <c r="E4" s="18"/>
      <c r="F4" s="16" t="s">
        <v>11</v>
      </c>
      <c r="G4" s="19"/>
      <c r="H4" s="20"/>
      <c r="I4" s="21"/>
      <c r="J4" s="20"/>
      <c r="K4" s="15"/>
    </row>
    <row r="5" customFormat="1" ht="24" customHeight="1" spans="1:17">
      <c r="A5" s="22"/>
      <c r="B5" s="16" t="s">
        <v>12</v>
      </c>
      <c r="C5" s="16" t="s">
        <v>13</v>
      </c>
      <c r="D5" s="16" t="s">
        <v>12</v>
      </c>
      <c r="E5" s="19" t="s">
        <v>13</v>
      </c>
      <c r="F5" s="16" t="s">
        <v>12</v>
      </c>
      <c r="G5" s="19" t="s">
        <v>13</v>
      </c>
      <c r="H5" s="23"/>
      <c r="I5" s="24"/>
      <c r="J5" s="23"/>
      <c r="K5" s="22"/>
    </row>
    <row r="6" s="1" customFormat="1" ht="28" customHeight="1" spans="1:17">
      <c r="A6" s="8" t="s">
        <v>14</v>
      </c>
      <c r="B6" s="25">
        <v>0</v>
      </c>
      <c r="C6" s="26">
        <v>0</v>
      </c>
      <c r="D6" s="26">
        <v>2</v>
      </c>
      <c r="E6" s="27">
        <v>520</v>
      </c>
      <c r="F6" s="26">
        <v>0</v>
      </c>
      <c r="G6" s="27">
        <f t="shared" ref="G6:G12" si="0">F6*850</f>
        <v>0</v>
      </c>
      <c r="H6" s="28">
        <f t="shared" ref="H6:H13" si="1">B6+D6+F6</f>
        <v>2</v>
      </c>
      <c r="I6" s="29">
        <f t="shared" ref="I6:I13" si="2">C6+E6+G6</f>
        <v>520</v>
      </c>
      <c r="J6" s="30" t="s">
        <v>15</v>
      </c>
      <c r="K6" s="31"/>
      <c r="L6" s="4"/>
    </row>
    <row r="7" s="1" customFormat="1" ht="28" customHeight="1" spans="1:17">
      <c r="A7" s="8" t="s">
        <v>16</v>
      </c>
      <c r="B7" s="26">
        <v>0</v>
      </c>
      <c r="C7" s="27">
        <f>B7*260</f>
        <v>0</v>
      </c>
      <c r="D7" s="26">
        <v>1</v>
      </c>
      <c r="E7" s="27">
        <f t="shared" ref="E7:E13" si="3">D7*260</f>
        <v>260</v>
      </c>
      <c r="F7" s="26">
        <v>0</v>
      </c>
      <c r="G7" s="27">
        <v>0</v>
      </c>
      <c r="H7" s="28">
        <f t="shared" si="1"/>
        <v>1</v>
      </c>
      <c r="I7" s="29">
        <f t="shared" si="2"/>
        <v>260</v>
      </c>
      <c r="J7" s="30" t="s">
        <v>17</v>
      </c>
      <c r="K7" s="16" t="s">
        <v>18</v>
      </c>
      <c r="L7" s="4"/>
    </row>
    <row r="8" s="1" customFormat="1" ht="28" customHeight="1" spans="1:17">
      <c r="A8" s="16" t="s">
        <v>19</v>
      </c>
      <c r="B8" s="25">
        <v>0</v>
      </c>
      <c r="C8" s="26">
        <v>0</v>
      </c>
      <c r="D8" s="26">
        <v>4</v>
      </c>
      <c r="E8" s="27">
        <v>1040</v>
      </c>
      <c r="F8" s="26">
        <v>1</v>
      </c>
      <c r="G8" s="27">
        <v>850</v>
      </c>
      <c r="H8" s="28">
        <f t="shared" si="1"/>
        <v>5</v>
      </c>
      <c r="I8" s="29">
        <f t="shared" si="2"/>
        <v>1890</v>
      </c>
      <c r="J8" s="30" t="s">
        <v>20</v>
      </c>
      <c r="K8" s="16" t="s">
        <v>21</v>
      </c>
      <c r="L8" s="4"/>
    </row>
    <row r="9" s="1" customFormat="1" ht="28" customHeight="1" spans="1:17">
      <c r="A9" s="8" t="s">
        <v>22</v>
      </c>
      <c r="B9" s="25">
        <v>0</v>
      </c>
      <c r="C9" s="26">
        <v>0</v>
      </c>
      <c r="D9" s="26">
        <v>0</v>
      </c>
      <c r="E9" s="27">
        <f t="shared" si="3"/>
        <v>0</v>
      </c>
      <c r="F9" s="26">
        <v>0</v>
      </c>
      <c r="G9" s="27">
        <f t="shared" si="0"/>
        <v>0</v>
      </c>
      <c r="H9" s="28">
        <f t="shared" si="1"/>
        <v>0</v>
      </c>
      <c r="I9" s="29">
        <f t="shared" si="2"/>
        <v>0</v>
      </c>
      <c r="J9" s="30" t="s">
        <v>23</v>
      </c>
      <c r="K9" s="31"/>
      <c r="L9" s="4" t="s">
        <v>24</v>
      </c>
    </row>
    <row r="10" s="1" customFormat="1" ht="28" customHeight="1" spans="1:17">
      <c r="A10" s="8" t="s">
        <v>25</v>
      </c>
      <c r="B10" s="25">
        <v>0</v>
      </c>
      <c r="C10" s="26">
        <v>0</v>
      </c>
      <c r="D10" s="26">
        <v>3</v>
      </c>
      <c r="E10" s="27">
        <v>780</v>
      </c>
      <c r="F10" s="26">
        <v>1</v>
      </c>
      <c r="G10" s="27">
        <f t="shared" si="0"/>
        <v>850</v>
      </c>
      <c r="H10" s="28">
        <f t="shared" si="1"/>
        <v>4</v>
      </c>
      <c r="I10" s="29">
        <f t="shared" si="2"/>
        <v>1630</v>
      </c>
      <c r="J10" s="30" t="s">
        <v>26</v>
      </c>
      <c r="K10" s="31"/>
      <c r="L10" s="4"/>
    </row>
    <row r="11" s="1" customFormat="1" ht="28" customHeight="1" spans="1:17">
      <c r="A11" s="8" t="s">
        <v>27</v>
      </c>
      <c r="B11" s="25">
        <v>0</v>
      </c>
      <c r="C11" s="26">
        <v>0</v>
      </c>
      <c r="D11" s="26">
        <v>0</v>
      </c>
      <c r="E11" s="27">
        <f t="shared" si="3"/>
        <v>0</v>
      </c>
      <c r="F11" s="26">
        <v>0</v>
      </c>
      <c r="G11" s="27">
        <f t="shared" si="0"/>
        <v>0</v>
      </c>
      <c r="H11" s="28">
        <f t="shared" si="1"/>
        <v>0</v>
      </c>
      <c r="I11" s="29">
        <f t="shared" si="2"/>
        <v>0</v>
      </c>
      <c r="J11" s="30" t="s">
        <v>28</v>
      </c>
      <c r="K11" s="31"/>
      <c r="L11" s="4"/>
    </row>
    <row r="12" s="1" customFormat="1" ht="36" customHeight="1" spans="1:17">
      <c r="A12" s="8" t="s">
        <v>29</v>
      </c>
      <c r="B12" s="25">
        <v>0</v>
      </c>
      <c r="C12" s="26">
        <v>0</v>
      </c>
      <c r="D12" s="26">
        <v>0</v>
      </c>
      <c r="E12" s="27">
        <f t="shared" si="3"/>
        <v>0</v>
      </c>
      <c r="F12" s="26">
        <v>0</v>
      </c>
      <c r="G12" s="27">
        <f t="shared" si="0"/>
        <v>0</v>
      </c>
      <c r="H12" s="28">
        <f t="shared" si="1"/>
        <v>0</v>
      </c>
      <c r="I12" s="29">
        <f t="shared" si="2"/>
        <v>0</v>
      </c>
      <c r="J12" s="32" t="s">
        <v>30</v>
      </c>
      <c r="K12" s="31"/>
      <c r="L12" s="4"/>
    </row>
    <row r="13" s="1" customFormat="1" ht="28" customHeight="1" spans="1:17">
      <c r="A13" s="16" t="s">
        <v>31</v>
      </c>
      <c r="B13" s="25">
        <v>0</v>
      </c>
      <c r="C13" s="26">
        <v>0</v>
      </c>
      <c r="D13" s="26">
        <v>1</v>
      </c>
      <c r="E13" s="27">
        <f t="shared" si="3"/>
        <v>260</v>
      </c>
      <c r="F13" s="26">
        <v>0</v>
      </c>
      <c r="G13" s="27">
        <v>0</v>
      </c>
      <c r="H13" s="28">
        <f t="shared" si="1"/>
        <v>1</v>
      </c>
      <c r="I13" s="29">
        <f t="shared" si="2"/>
        <v>260</v>
      </c>
      <c r="J13" s="30" t="s">
        <v>32</v>
      </c>
      <c r="K13" s="16" t="s">
        <v>18</v>
      </c>
      <c r="L13" s="4" t="s">
        <v>24</v>
      </c>
    </row>
    <row r="14" s="1" customFormat="1" ht="28" customHeight="1" spans="1:17">
      <c r="A14" s="33" t="s">
        <v>33</v>
      </c>
      <c r="B14" s="34">
        <f t="shared" ref="B14:I14" si="4">SUM(B6:B13)</f>
        <v>0</v>
      </c>
      <c r="C14" s="26">
        <f t="shared" si="4"/>
        <v>0</v>
      </c>
      <c r="D14" s="28">
        <f t="shared" si="4"/>
        <v>11</v>
      </c>
      <c r="E14" s="27">
        <f t="shared" si="4"/>
        <v>2860</v>
      </c>
      <c r="F14" s="28">
        <f t="shared" si="4"/>
        <v>2</v>
      </c>
      <c r="G14" s="27">
        <f t="shared" si="4"/>
        <v>1700</v>
      </c>
      <c r="H14" s="28">
        <f t="shared" si="4"/>
        <v>13</v>
      </c>
      <c r="I14" s="29">
        <f t="shared" si="4"/>
        <v>4560</v>
      </c>
      <c r="J14" s="31"/>
      <c r="K14" s="31"/>
      <c r="L14" s="1" t="s">
        <v>24</v>
      </c>
      <c r="M14" s="1" t="s">
        <v>34</v>
      </c>
    </row>
    <row r="15" customFormat="1" ht="59" customHeight="1" spans="1:17">
      <c r="A15" s="35" t="s">
        <v>35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Q15" t="s">
        <v>36</v>
      </c>
    </row>
  </sheetData>
  <mergeCells count="12">
    <mergeCell ref="A1:K1"/>
    <mergeCell ref="H2:K2"/>
    <mergeCell ref="B3:G3"/>
    <mergeCell ref="B4:C4"/>
    <mergeCell ref="D4:E4"/>
    <mergeCell ref="F4:G4"/>
    <mergeCell ref="A15:L15"/>
    <mergeCell ref="A3:A5"/>
    <mergeCell ref="H3:H5"/>
    <mergeCell ref="I3:I5"/>
    <mergeCell ref="J3:J5"/>
    <mergeCell ref="K3:K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workbookViewId="0">
      <selection activeCell="A1" sqref="$A1:$XFD1048576"/>
    </sheetView>
  </sheetViews>
  <sheetFormatPr defaultColWidth="9" defaultRowHeight="15"/>
  <cols>
    <col min="1" max="1" width="17" customWidth="1"/>
    <col min="2" max="2" width="9.50442477876106" customWidth="1"/>
    <col min="3" max="3" width="10" customWidth="1"/>
    <col min="4" max="4" width="10.2477876106195" customWidth="1"/>
    <col min="5" max="5" width="11.1238938053097" customWidth="1"/>
    <col min="6" max="6" width="9.6283185840708" customWidth="1"/>
    <col min="7" max="7" width="10.7522123893805" customWidth="1"/>
    <col min="9" max="9" width="11.2477876106195" customWidth="1"/>
    <col min="10" max="10" width="13.6283185840708" customWidth="1"/>
    <col min="11" max="11" width="17.7522123893805" customWidth="1"/>
  </cols>
  <sheetData>
    <row r="1" customFormat="1" ht="34" customHeight="1" spans="1:17">
      <c r="A1" s="2" t="s">
        <v>39</v>
      </c>
      <c r="B1" s="2"/>
      <c r="C1" s="2"/>
      <c r="D1" s="2"/>
      <c r="E1" s="3"/>
      <c r="F1" s="2"/>
      <c r="G1" s="3"/>
      <c r="H1" s="2"/>
      <c r="I1" s="3"/>
      <c r="J1" s="2"/>
      <c r="K1" s="2"/>
    </row>
    <row r="2" customFormat="1" ht="23" customHeight="1" spans="1:17">
      <c r="A2" s="4" t="s">
        <v>1</v>
      </c>
      <c r="B2" s="4"/>
      <c r="C2" s="4"/>
      <c r="D2" s="4"/>
      <c r="E2" s="5"/>
      <c r="F2" s="4"/>
      <c r="G2" s="5"/>
      <c r="H2" s="6" t="s">
        <v>40</v>
      </c>
      <c r="I2" s="7"/>
      <c r="J2" s="6"/>
      <c r="K2" s="6"/>
    </row>
    <row r="3" customFormat="1" ht="24" customHeight="1" spans="1:17">
      <c r="A3" s="8" t="s">
        <v>3</v>
      </c>
      <c r="B3" s="9" t="s">
        <v>4</v>
      </c>
      <c r="C3" s="10"/>
      <c r="D3" s="10"/>
      <c r="E3" s="11"/>
      <c r="F3" s="10"/>
      <c r="G3" s="12"/>
      <c r="H3" s="8" t="s">
        <v>5</v>
      </c>
      <c r="I3" s="13" t="s">
        <v>6</v>
      </c>
      <c r="J3" s="8" t="s">
        <v>7</v>
      </c>
      <c r="K3" s="14" t="s">
        <v>8</v>
      </c>
    </row>
    <row r="4" customFormat="1" ht="24" customHeight="1" spans="1:17">
      <c r="A4" s="15"/>
      <c r="B4" s="16" t="s">
        <v>9</v>
      </c>
      <c r="C4" s="16"/>
      <c r="D4" s="17" t="s">
        <v>10</v>
      </c>
      <c r="E4" s="18"/>
      <c r="F4" s="16" t="s">
        <v>11</v>
      </c>
      <c r="G4" s="19"/>
      <c r="H4" s="20"/>
      <c r="I4" s="21"/>
      <c r="J4" s="20"/>
      <c r="K4" s="15"/>
    </row>
    <row r="5" customFormat="1" ht="24" customHeight="1" spans="1:17">
      <c r="A5" s="22"/>
      <c r="B5" s="16" t="s">
        <v>12</v>
      </c>
      <c r="C5" s="16" t="s">
        <v>13</v>
      </c>
      <c r="D5" s="16" t="s">
        <v>12</v>
      </c>
      <c r="E5" s="19" t="s">
        <v>13</v>
      </c>
      <c r="F5" s="16" t="s">
        <v>12</v>
      </c>
      <c r="G5" s="19" t="s">
        <v>13</v>
      </c>
      <c r="H5" s="23"/>
      <c r="I5" s="24"/>
      <c r="J5" s="23"/>
      <c r="K5" s="22"/>
    </row>
    <row r="6" s="1" customFormat="1" ht="28" customHeight="1" spans="1:17">
      <c r="A6" s="8" t="s">
        <v>14</v>
      </c>
      <c r="B6" s="25">
        <v>0</v>
      </c>
      <c r="C6" s="26">
        <v>0</v>
      </c>
      <c r="D6" s="26">
        <v>2</v>
      </c>
      <c r="E6" s="27">
        <v>520</v>
      </c>
      <c r="F6" s="26">
        <v>0</v>
      </c>
      <c r="G6" s="27">
        <f t="shared" ref="G6:G12" si="0">F6*850</f>
        <v>0</v>
      </c>
      <c r="H6" s="28">
        <f t="shared" ref="H6:H13" si="1">B6+D6+F6</f>
        <v>2</v>
      </c>
      <c r="I6" s="29">
        <f t="shared" ref="I6:I13" si="2">C6+E6+G6</f>
        <v>520</v>
      </c>
      <c r="J6" s="30" t="s">
        <v>15</v>
      </c>
      <c r="K6" s="31"/>
      <c r="L6" s="4"/>
    </row>
    <row r="7" s="1" customFormat="1" ht="28" customHeight="1" spans="1:17">
      <c r="A7" s="8" t="s">
        <v>16</v>
      </c>
      <c r="B7" s="26">
        <v>0</v>
      </c>
      <c r="C7" s="27">
        <f>B7*260</f>
        <v>0</v>
      </c>
      <c r="D7" s="26">
        <v>1</v>
      </c>
      <c r="E7" s="27">
        <f t="shared" ref="E7:E13" si="3">D7*260</f>
        <v>260</v>
      </c>
      <c r="F7" s="26">
        <v>0</v>
      </c>
      <c r="G7" s="27">
        <v>0</v>
      </c>
      <c r="H7" s="28">
        <f t="shared" si="1"/>
        <v>1</v>
      </c>
      <c r="I7" s="29">
        <f t="shared" si="2"/>
        <v>260</v>
      </c>
      <c r="J7" s="30" t="s">
        <v>17</v>
      </c>
      <c r="K7" s="16" t="s">
        <v>18</v>
      </c>
      <c r="L7" s="4"/>
    </row>
    <row r="8" s="1" customFormat="1" ht="28" customHeight="1" spans="1:17">
      <c r="A8" s="16" t="s">
        <v>19</v>
      </c>
      <c r="B8" s="25">
        <v>0</v>
      </c>
      <c r="C8" s="26">
        <v>0</v>
      </c>
      <c r="D8" s="26">
        <v>4</v>
      </c>
      <c r="E8" s="27">
        <v>1040</v>
      </c>
      <c r="F8" s="26">
        <v>1</v>
      </c>
      <c r="G8" s="27">
        <v>850</v>
      </c>
      <c r="H8" s="28">
        <f t="shared" si="1"/>
        <v>5</v>
      </c>
      <c r="I8" s="29">
        <f t="shared" si="2"/>
        <v>1890</v>
      </c>
      <c r="J8" s="30" t="s">
        <v>20</v>
      </c>
      <c r="K8" s="16" t="s">
        <v>21</v>
      </c>
      <c r="L8" s="4"/>
    </row>
    <row r="9" s="1" customFormat="1" ht="28" customHeight="1" spans="1:17">
      <c r="A9" s="8" t="s">
        <v>22</v>
      </c>
      <c r="B9" s="25">
        <v>0</v>
      </c>
      <c r="C9" s="26">
        <v>0</v>
      </c>
      <c r="D9" s="26">
        <v>0</v>
      </c>
      <c r="E9" s="27">
        <f t="shared" si="3"/>
        <v>0</v>
      </c>
      <c r="F9" s="26">
        <v>0</v>
      </c>
      <c r="G9" s="27">
        <f t="shared" si="0"/>
        <v>0</v>
      </c>
      <c r="H9" s="28">
        <f t="shared" si="1"/>
        <v>0</v>
      </c>
      <c r="I9" s="29">
        <f t="shared" si="2"/>
        <v>0</v>
      </c>
      <c r="J9" s="30" t="s">
        <v>23</v>
      </c>
      <c r="K9" s="31"/>
      <c r="L9" s="4" t="s">
        <v>24</v>
      </c>
    </row>
    <row r="10" s="1" customFormat="1" ht="28" customHeight="1" spans="1:17">
      <c r="A10" s="8" t="s">
        <v>25</v>
      </c>
      <c r="B10" s="25">
        <v>0</v>
      </c>
      <c r="C10" s="26">
        <v>0</v>
      </c>
      <c r="D10" s="26">
        <v>4</v>
      </c>
      <c r="E10" s="27">
        <v>1040</v>
      </c>
      <c r="F10" s="26">
        <v>1</v>
      </c>
      <c r="G10" s="27">
        <f t="shared" si="0"/>
        <v>850</v>
      </c>
      <c r="H10" s="28">
        <f t="shared" si="1"/>
        <v>5</v>
      </c>
      <c r="I10" s="29">
        <f t="shared" si="2"/>
        <v>1890</v>
      </c>
      <c r="J10" s="30" t="s">
        <v>26</v>
      </c>
      <c r="K10" s="31"/>
      <c r="L10" s="4"/>
    </row>
    <row r="11" s="1" customFormat="1" ht="28" customHeight="1" spans="1:17">
      <c r="A11" s="8" t="s">
        <v>27</v>
      </c>
      <c r="B11" s="25">
        <v>0</v>
      </c>
      <c r="C11" s="26">
        <v>0</v>
      </c>
      <c r="D11" s="26">
        <v>0</v>
      </c>
      <c r="E11" s="27">
        <f t="shared" si="3"/>
        <v>0</v>
      </c>
      <c r="F11" s="26">
        <v>0</v>
      </c>
      <c r="G11" s="27">
        <f t="shared" si="0"/>
        <v>0</v>
      </c>
      <c r="H11" s="28">
        <f t="shared" si="1"/>
        <v>0</v>
      </c>
      <c r="I11" s="29">
        <f t="shared" si="2"/>
        <v>0</v>
      </c>
      <c r="J11" s="30" t="s">
        <v>28</v>
      </c>
      <c r="K11" s="31"/>
      <c r="L11" s="4"/>
    </row>
    <row r="12" s="1" customFormat="1" ht="36" customHeight="1" spans="1:17">
      <c r="A12" s="8" t="s">
        <v>29</v>
      </c>
      <c r="B12" s="25">
        <v>0</v>
      </c>
      <c r="C12" s="26">
        <v>0</v>
      </c>
      <c r="D12" s="26">
        <v>0</v>
      </c>
      <c r="E12" s="27">
        <f t="shared" si="3"/>
        <v>0</v>
      </c>
      <c r="F12" s="26">
        <v>0</v>
      </c>
      <c r="G12" s="27">
        <f t="shared" si="0"/>
        <v>0</v>
      </c>
      <c r="H12" s="28">
        <f t="shared" si="1"/>
        <v>0</v>
      </c>
      <c r="I12" s="29">
        <f t="shared" si="2"/>
        <v>0</v>
      </c>
      <c r="J12" s="32" t="s">
        <v>30</v>
      </c>
      <c r="K12" s="31"/>
      <c r="L12" s="4"/>
    </row>
    <row r="13" s="1" customFormat="1" ht="28" customHeight="1" spans="1:17">
      <c r="A13" s="16" t="s">
        <v>31</v>
      </c>
      <c r="B13" s="25">
        <v>0</v>
      </c>
      <c r="C13" s="26">
        <v>0</v>
      </c>
      <c r="D13" s="26">
        <v>1</v>
      </c>
      <c r="E13" s="27">
        <f t="shared" si="3"/>
        <v>260</v>
      </c>
      <c r="F13" s="26">
        <v>0</v>
      </c>
      <c r="G13" s="27">
        <v>0</v>
      </c>
      <c r="H13" s="28">
        <f t="shared" si="1"/>
        <v>1</v>
      </c>
      <c r="I13" s="29">
        <f t="shared" si="2"/>
        <v>260</v>
      </c>
      <c r="J13" s="30" t="s">
        <v>32</v>
      </c>
      <c r="K13" s="16" t="s">
        <v>18</v>
      </c>
      <c r="L13" s="4" t="s">
        <v>24</v>
      </c>
    </row>
    <row r="14" s="1" customFormat="1" ht="28" customHeight="1" spans="1:17">
      <c r="A14" s="33" t="s">
        <v>33</v>
      </c>
      <c r="B14" s="34">
        <f t="shared" ref="B14:I14" si="4">SUM(B6:B13)</f>
        <v>0</v>
      </c>
      <c r="C14" s="26">
        <f t="shared" si="4"/>
        <v>0</v>
      </c>
      <c r="D14" s="28">
        <f t="shared" si="4"/>
        <v>12</v>
      </c>
      <c r="E14" s="27">
        <f t="shared" si="4"/>
        <v>3120</v>
      </c>
      <c r="F14" s="28">
        <f t="shared" si="4"/>
        <v>2</v>
      </c>
      <c r="G14" s="27">
        <f t="shared" si="4"/>
        <v>1700</v>
      </c>
      <c r="H14" s="28">
        <f t="shared" si="4"/>
        <v>14</v>
      </c>
      <c r="I14" s="29">
        <f t="shared" si="4"/>
        <v>4820</v>
      </c>
      <c r="J14" s="31"/>
      <c r="K14" s="31"/>
      <c r="L14" s="1" t="s">
        <v>24</v>
      </c>
      <c r="M14" s="1" t="s">
        <v>34</v>
      </c>
    </row>
    <row r="15" customFormat="1" ht="59" customHeight="1" spans="1:17">
      <c r="A15" s="35" t="s">
        <v>35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Q15" t="s">
        <v>36</v>
      </c>
    </row>
  </sheetData>
  <mergeCells count="12">
    <mergeCell ref="A1:K1"/>
    <mergeCell ref="H2:K2"/>
    <mergeCell ref="B3:G3"/>
    <mergeCell ref="B4:C4"/>
    <mergeCell ref="D4:E4"/>
    <mergeCell ref="F4:G4"/>
    <mergeCell ref="A15:L15"/>
    <mergeCell ref="A3:A5"/>
    <mergeCell ref="H3:H5"/>
    <mergeCell ref="I3:I5"/>
    <mergeCell ref="J3:J5"/>
    <mergeCell ref="K3:K5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N5" sqref="N5"/>
    </sheetView>
  </sheetViews>
  <sheetFormatPr defaultColWidth="9" defaultRowHeight="15"/>
  <cols>
    <col min="1" max="1" width="17" customWidth="1"/>
    <col min="2" max="2" width="9.50442477876106" customWidth="1"/>
    <col min="3" max="3" width="10" customWidth="1"/>
    <col min="4" max="4" width="10.2477876106195" customWidth="1"/>
    <col min="5" max="5" width="11.1238938053097" customWidth="1"/>
    <col min="6" max="6" width="9.6283185840708" customWidth="1"/>
    <col min="7" max="7" width="10.7522123893805" customWidth="1"/>
    <col min="9" max="9" width="11.2477876106195" customWidth="1"/>
    <col min="10" max="10" width="13.6283185840708" customWidth="1"/>
    <col min="11" max="11" width="17.7522123893805" customWidth="1"/>
  </cols>
  <sheetData>
    <row r="1" customFormat="1" ht="34" customHeight="1" spans="1:13">
      <c r="A1" s="2" t="s">
        <v>41</v>
      </c>
      <c r="B1" s="2"/>
      <c r="C1" s="2"/>
      <c r="D1" s="2"/>
      <c r="E1" s="3"/>
      <c r="F1" s="2"/>
      <c r="G1" s="3"/>
      <c r="H1" s="2"/>
      <c r="I1" s="3"/>
      <c r="J1" s="2"/>
      <c r="K1" s="2"/>
    </row>
    <row r="2" customFormat="1" ht="23" customHeight="1" spans="1:13">
      <c r="A2" s="4" t="s">
        <v>1</v>
      </c>
      <c r="B2" s="4"/>
      <c r="C2" s="4"/>
      <c r="D2" s="4"/>
      <c r="E2" s="5"/>
      <c r="F2" s="4"/>
      <c r="G2" s="5"/>
      <c r="H2" s="6" t="s">
        <v>42</v>
      </c>
      <c r="I2" s="7"/>
      <c r="J2" s="6"/>
      <c r="K2" s="6"/>
    </row>
    <row r="3" customFormat="1" ht="24" customHeight="1" spans="1:13">
      <c r="A3" s="8" t="s">
        <v>3</v>
      </c>
      <c r="B3" s="9" t="s">
        <v>4</v>
      </c>
      <c r="C3" s="10"/>
      <c r="D3" s="10"/>
      <c r="E3" s="11"/>
      <c r="F3" s="10"/>
      <c r="G3" s="12"/>
      <c r="H3" s="8" t="s">
        <v>5</v>
      </c>
      <c r="I3" s="13" t="s">
        <v>6</v>
      </c>
      <c r="J3" s="8" t="s">
        <v>7</v>
      </c>
      <c r="K3" s="14" t="s">
        <v>8</v>
      </c>
    </row>
    <row r="4" customFormat="1" ht="24" customHeight="1" spans="1:13">
      <c r="A4" s="15"/>
      <c r="B4" s="16" t="s">
        <v>9</v>
      </c>
      <c r="C4" s="16"/>
      <c r="D4" s="17" t="s">
        <v>10</v>
      </c>
      <c r="E4" s="18"/>
      <c r="F4" s="16" t="s">
        <v>11</v>
      </c>
      <c r="G4" s="19"/>
      <c r="H4" s="20"/>
      <c r="I4" s="21"/>
      <c r="J4" s="20"/>
      <c r="K4" s="15"/>
    </row>
    <row r="5" customFormat="1" ht="24" customHeight="1" spans="1:13">
      <c r="A5" s="22"/>
      <c r="B5" s="16" t="s">
        <v>12</v>
      </c>
      <c r="C5" s="16" t="s">
        <v>13</v>
      </c>
      <c r="D5" s="16" t="s">
        <v>12</v>
      </c>
      <c r="E5" s="19" t="s">
        <v>13</v>
      </c>
      <c r="F5" s="16" t="s">
        <v>12</v>
      </c>
      <c r="G5" s="19" t="s">
        <v>13</v>
      </c>
      <c r="H5" s="23"/>
      <c r="I5" s="24"/>
      <c r="J5" s="23"/>
      <c r="K5" s="22"/>
    </row>
    <row r="6" s="1" customFormat="1" ht="28" customHeight="1" spans="1:13">
      <c r="A6" s="8" t="s">
        <v>14</v>
      </c>
      <c r="B6" s="25">
        <v>0</v>
      </c>
      <c r="C6" s="26">
        <v>0</v>
      </c>
      <c r="D6" s="26">
        <v>2</v>
      </c>
      <c r="E6" s="27">
        <v>520</v>
      </c>
      <c r="F6" s="26">
        <v>0</v>
      </c>
      <c r="G6" s="27">
        <f t="shared" ref="G6:G12" si="0">F6*850</f>
        <v>0</v>
      </c>
      <c r="H6" s="28">
        <f t="shared" ref="H6:H13" si="1">B6+D6+F6</f>
        <v>2</v>
      </c>
      <c r="I6" s="29">
        <f t="shared" ref="I6:I13" si="2">C6+E6+G6</f>
        <v>520</v>
      </c>
      <c r="J6" s="30" t="s">
        <v>15</v>
      </c>
      <c r="K6" s="31"/>
      <c r="L6" s="4"/>
    </row>
    <row r="7" s="1" customFormat="1" ht="28" customHeight="1" spans="1:13">
      <c r="A7" s="8" t="s">
        <v>16</v>
      </c>
      <c r="B7" s="26">
        <v>0</v>
      </c>
      <c r="C7" s="27">
        <f>B7*260</f>
        <v>0</v>
      </c>
      <c r="D7" s="26">
        <v>1</v>
      </c>
      <c r="E7" s="27">
        <f t="shared" ref="E7:E13" si="3">D7*260</f>
        <v>260</v>
      </c>
      <c r="F7" s="26">
        <v>0</v>
      </c>
      <c r="G7" s="27">
        <v>0</v>
      </c>
      <c r="H7" s="28">
        <f t="shared" si="1"/>
        <v>1</v>
      </c>
      <c r="I7" s="29">
        <f t="shared" si="2"/>
        <v>260</v>
      </c>
      <c r="J7" s="30" t="s">
        <v>17</v>
      </c>
      <c r="K7" s="16" t="s">
        <v>18</v>
      </c>
      <c r="L7" s="4"/>
    </row>
    <row r="8" s="1" customFormat="1" ht="28" customHeight="1" spans="1:13">
      <c r="A8" s="16" t="s">
        <v>19</v>
      </c>
      <c r="B8" s="25">
        <v>0</v>
      </c>
      <c r="C8" s="26">
        <v>0</v>
      </c>
      <c r="D8" s="26">
        <v>4</v>
      </c>
      <c r="E8" s="27">
        <v>1040</v>
      </c>
      <c r="F8" s="26">
        <v>1</v>
      </c>
      <c r="G8" s="27">
        <v>850</v>
      </c>
      <c r="H8" s="28">
        <f t="shared" si="1"/>
        <v>5</v>
      </c>
      <c r="I8" s="29">
        <f t="shared" si="2"/>
        <v>1890</v>
      </c>
      <c r="J8" s="30" t="s">
        <v>20</v>
      </c>
      <c r="K8" s="16" t="s">
        <v>21</v>
      </c>
      <c r="L8" s="4"/>
    </row>
    <row r="9" s="1" customFormat="1" ht="28" customHeight="1" spans="1:13">
      <c r="A9" s="8" t="s">
        <v>22</v>
      </c>
      <c r="B9" s="25">
        <v>0</v>
      </c>
      <c r="C9" s="26">
        <v>0</v>
      </c>
      <c r="D9" s="26">
        <v>0</v>
      </c>
      <c r="E9" s="27">
        <f t="shared" si="3"/>
        <v>0</v>
      </c>
      <c r="F9" s="26">
        <v>0</v>
      </c>
      <c r="G9" s="27">
        <f t="shared" si="0"/>
        <v>0</v>
      </c>
      <c r="H9" s="28">
        <f t="shared" si="1"/>
        <v>0</v>
      </c>
      <c r="I9" s="29">
        <f t="shared" si="2"/>
        <v>0</v>
      </c>
      <c r="J9" s="30" t="s">
        <v>23</v>
      </c>
      <c r="K9" s="31"/>
      <c r="L9" s="4" t="s">
        <v>24</v>
      </c>
    </row>
    <row r="10" s="1" customFormat="1" ht="28" customHeight="1" spans="1:13">
      <c r="A10" s="8" t="s">
        <v>25</v>
      </c>
      <c r="B10" s="25">
        <v>0</v>
      </c>
      <c r="C10" s="26">
        <v>0</v>
      </c>
      <c r="D10" s="26">
        <v>4</v>
      </c>
      <c r="E10" s="27">
        <v>1040</v>
      </c>
      <c r="F10" s="26">
        <v>1</v>
      </c>
      <c r="G10" s="27">
        <f t="shared" si="0"/>
        <v>850</v>
      </c>
      <c r="H10" s="28">
        <f t="shared" si="1"/>
        <v>5</v>
      </c>
      <c r="I10" s="29">
        <f t="shared" si="2"/>
        <v>1890</v>
      </c>
      <c r="J10" s="30" t="s">
        <v>26</v>
      </c>
      <c r="K10" s="31"/>
      <c r="L10" s="4"/>
    </row>
    <row r="11" s="1" customFormat="1" ht="28" customHeight="1" spans="1:13">
      <c r="A11" s="8" t="s">
        <v>27</v>
      </c>
      <c r="B11" s="25">
        <v>0</v>
      </c>
      <c r="C11" s="26">
        <v>0</v>
      </c>
      <c r="D11" s="26">
        <v>0</v>
      </c>
      <c r="E11" s="27">
        <f t="shared" si="3"/>
        <v>0</v>
      </c>
      <c r="F11" s="26">
        <v>0</v>
      </c>
      <c r="G11" s="27">
        <f t="shared" si="0"/>
        <v>0</v>
      </c>
      <c r="H11" s="28">
        <f t="shared" si="1"/>
        <v>0</v>
      </c>
      <c r="I11" s="29">
        <f t="shared" si="2"/>
        <v>0</v>
      </c>
      <c r="J11" s="32" t="s">
        <v>43</v>
      </c>
      <c r="K11" s="31"/>
      <c r="L11" s="4"/>
    </row>
    <row r="12" s="1" customFormat="1" ht="36" customHeight="1" spans="1:13">
      <c r="A12" s="8" t="s">
        <v>29</v>
      </c>
      <c r="B12" s="25">
        <v>0</v>
      </c>
      <c r="C12" s="26">
        <v>0</v>
      </c>
      <c r="D12" s="26">
        <v>0</v>
      </c>
      <c r="E12" s="27">
        <f t="shared" si="3"/>
        <v>0</v>
      </c>
      <c r="F12" s="26">
        <v>0</v>
      </c>
      <c r="G12" s="27">
        <f t="shared" si="0"/>
        <v>0</v>
      </c>
      <c r="H12" s="28">
        <f t="shared" si="1"/>
        <v>0</v>
      </c>
      <c r="I12" s="29">
        <f t="shared" si="2"/>
        <v>0</v>
      </c>
      <c r="J12" s="32" t="s">
        <v>30</v>
      </c>
      <c r="K12" s="31"/>
      <c r="L12" s="4"/>
    </row>
    <row r="13" s="1" customFormat="1" ht="28" customHeight="1" spans="1:13">
      <c r="A13" s="16" t="s">
        <v>31</v>
      </c>
      <c r="B13" s="25">
        <v>0</v>
      </c>
      <c r="C13" s="26">
        <v>0</v>
      </c>
      <c r="D13" s="26">
        <v>2</v>
      </c>
      <c r="E13" s="27">
        <f t="shared" si="3"/>
        <v>520</v>
      </c>
      <c r="F13" s="26">
        <v>1</v>
      </c>
      <c r="G13" s="27">
        <v>850</v>
      </c>
      <c r="H13" s="28">
        <f t="shared" si="1"/>
        <v>3</v>
      </c>
      <c r="I13" s="29">
        <f t="shared" si="2"/>
        <v>1370</v>
      </c>
      <c r="J13" s="30" t="s">
        <v>32</v>
      </c>
      <c r="K13" s="16" t="s">
        <v>44</v>
      </c>
      <c r="L13" s="4" t="s">
        <v>24</v>
      </c>
    </row>
    <row r="14" s="1" customFormat="1" ht="28" customHeight="1" spans="1:13">
      <c r="A14" s="33" t="s">
        <v>33</v>
      </c>
      <c r="B14" s="34">
        <f t="shared" ref="B14:I14" si="4">SUM(B6:B13)</f>
        <v>0</v>
      </c>
      <c r="C14" s="26">
        <f t="shared" si="4"/>
        <v>0</v>
      </c>
      <c r="D14" s="28">
        <f t="shared" si="4"/>
        <v>13</v>
      </c>
      <c r="E14" s="27">
        <f t="shared" si="4"/>
        <v>3380</v>
      </c>
      <c r="F14" s="28">
        <f t="shared" si="4"/>
        <v>3</v>
      </c>
      <c r="G14" s="27">
        <f t="shared" si="4"/>
        <v>2550</v>
      </c>
      <c r="H14" s="28">
        <f t="shared" si="4"/>
        <v>16</v>
      </c>
      <c r="I14" s="29">
        <f t="shared" si="4"/>
        <v>5930</v>
      </c>
      <c r="J14" s="31"/>
      <c r="K14" s="31"/>
      <c r="L14" s="1" t="s">
        <v>24</v>
      </c>
      <c r="M14" s="1" t="s">
        <v>34</v>
      </c>
    </row>
    <row r="15" customFormat="1" ht="47" customHeight="1" spans="1:13">
      <c r="A15" s="35" t="s">
        <v>45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</sheetData>
  <mergeCells count="12">
    <mergeCell ref="A1:K1"/>
    <mergeCell ref="H2:K2"/>
    <mergeCell ref="B3:G3"/>
    <mergeCell ref="B4:C4"/>
    <mergeCell ref="D4:E4"/>
    <mergeCell ref="F4:G4"/>
    <mergeCell ref="A15:L15"/>
    <mergeCell ref="A3:A5"/>
    <mergeCell ref="H3:H5"/>
    <mergeCell ref="I3:I5"/>
    <mergeCell ref="J3:J5"/>
    <mergeCell ref="K3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1月</vt:lpstr>
      <vt:lpstr>2月</vt:lpstr>
      <vt:lpstr>3月</vt:lpstr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张严军</cp:lastModifiedBy>
  <dcterms:created xsi:type="dcterms:W3CDTF">2018-02-27T03:14:00Z</dcterms:created>
  <dcterms:modified xsi:type="dcterms:W3CDTF">2026-04-10T08:04:16Z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241D6F2C05DB4E37BD65A68080968F10</vt:lpwstr>
  </property>
  <property fmtid="{D5CDD505-2E9C-101B-9397-08002B2CF9AE}" pid="4" name="CalculationRule">
    <vt:i4>0</vt:i4>
  </property>
</Properties>
</file>