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农户信息公示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<sst xmlns="http://schemas.openxmlformats.org/spreadsheetml/2006/main" count="153" uniqueCount="77">
  <si>
    <t>温泉县2026年秸秆综合利用重点县项目秸秆饲料化利用提升行动补贴农户信息表</t>
  </si>
  <si>
    <t>单位：平方米、立方米、万元</t>
  </si>
  <si>
    <t>序号</t>
  </si>
  <si>
    <t>乡镇场</t>
  </si>
  <si>
    <t>村队</t>
  </si>
  <si>
    <t>合作社负责人及联系方式</t>
  </si>
  <si>
    <t>草料棚</t>
  </si>
  <si>
    <t>地面硬化</t>
  </si>
  <si>
    <t>青储窖</t>
  </si>
  <si>
    <t>合计 （万元）</t>
  </si>
  <si>
    <t>中央补助资金（47%）</t>
  </si>
  <si>
    <t>备注</t>
  </si>
  <si>
    <t>面积</t>
  </si>
  <si>
    <t>单价（元）</t>
  </si>
  <si>
    <t>总价</t>
  </si>
  <si>
    <t>塔秀乡</t>
  </si>
  <si>
    <t>冬都布拉格村</t>
  </si>
  <si>
    <t>巴塔·加甫</t>
  </si>
  <si>
    <t>浩图呼尔布勒格村</t>
  </si>
  <si>
    <t>孙磊根</t>
  </si>
  <si>
    <t>李小飞</t>
  </si>
  <si>
    <t>扎很布勒格村</t>
  </si>
  <si>
    <t>赵志国</t>
  </si>
  <si>
    <t>别勒其尔村</t>
  </si>
  <si>
    <t>唐伟</t>
  </si>
  <si>
    <t>陈建东</t>
  </si>
  <si>
    <t>呼和塔秀村</t>
  </si>
  <si>
    <t>叶冬强</t>
  </si>
  <si>
    <t>加里别克·白仨</t>
  </si>
  <si>
    <t>王振海</t>
  </si>
  <si>
    <t>杨洲权</t>
  </si>
  <si>
    <t>巴音代启格尔</t>
  </si>
  <si>
    <t>杨为民</t>
  </si>
  <si>
    <t>吴助强</t>
  </si>
  <si>
    <t>乃·普鲁普</t>
  </si>
  <si>
    <t>孙其民</t>
  </si>
  <si>
    <t>郑治</t>
  </si>
  <si>
    <t>王卫新</t>
  </si>
  <si>
    <t>赵世伟</t>
  </si>
  <si>
    <t>奎屯布勒格村</t>
  </si>
  <si>
    <t>马舍有布</t>
  </si>
  <si>
    <t>汪佐文</t>
  </si>
  <si>
    <t>宋泽林</t>
  </si>
  <si>
    <t>马子明</t>
  </si>
  <si>
    <t>哈日布呼镇</t>
  </si>
  <si>
    <t>滚祖呼村</t>
  </si>
  <si>
    <t>张永华</t>
  </si>
  <si>
    <t>扎勒木特乡</t>
  </si>
  <si>
    <t>阿茨队</t>
  </si>
  <si>
    <t>布亚</t>
  </si>
  <si>
    <t>乌拉斯塔村</t>
  </si>
  <si>
    <t>郭·铁木尔巴特</t>
  </si>
  <si>
    <t>夏·巴特尔</t>
  </si>
  <si>
    <t>黎鑫</t>
  </si>
  <si>
    <t>巴·巴音查汗</t>
  </si>
  <si>
    <t>郭·秋龙巴特</t>
  </si>
  <si>
    <t>吴仁罗</t>
  </si>
  <si>
    <t>哈·纳木沙</t>
  </si>
  <si>
    <t>艾布尔汗</t>
  </si>
  <si>
    <t>巴音达拉</t>
  </si>
  <si>
    <t>欧·切盼</t>
  </si>
  <si>
    <t>郭·合鑫</t>
  </si>
  <si>
    <t>厄布得格村</t>
  </si>
  <si>
    <t>巴因几尔各力</t>
  </si>
  <si>
    <t>安格里格镇</t>
  </si>
  <si>
    <t>托里村</t>
  </si>
  <si>
    <t>张万正</t>
  </si>
  <si>
    <t>马发魁</t>
  </si>
  <si>
    <t>张彦真</t>
  </si>
  <si>
    <t>高凡</t>
  </si>
  <si>
    <t>高占军</t>
  </si>
  <si>
    <t>托斯呼尔图村</t>
  </si>
  <si>
    <t>高占林</t>
  </si>
  <si>
    <t>查干屯格乡</t>
  </si>
  <si>
    <t>查干苏木村</t>
  </si>
  <si>
    <t>刘桂英</t>
  </si>
  <si>
    <t>布音达拉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</si>
</sst>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rgb="FF000000"/>
      <name val="宋体"/>
      <charset val="134"/>
    </font>
    <font>
      <b/>
      <sz val="10"/>
      <color theme="1"/>
      <name val="宋体"/>
      <charset val="134"/>
      <scheme val="minor"/>
    </font>
    <font>
      <b/>
      <sz val="10"/>
      <color rgb="FF000000"/>
      <name val="宋体"/>
      <charset val="134"/>
    </font>
    <font>
      <b/>
      <sz val="10"/>
      <color rgb="FF000000"/>
      <name val="方正仿宋_GBK"/>
      <charset val="134"/>
    </font>
    <font>
      <b/>
      <sz val="11"/>
      <color rgb="FF000000"/>
      <name val="宋体"/>
      <charset val="134"/>
    </font>
    <font>
      <sz val="10"/>
      <color theme="1"/>
      <name val="方正仿宋_GBK"/>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35">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49" applyFont="1" applyBorder="1" applyAlignment="1">
      <alignment horizontal="center" vertical="center" wrapText="1"/>
    </xf>
    <xf numFmtId="0" fontId="7" fillId="0" borderId="2" xfId="0" applyFont="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pplyProtection="1">
      <alignment horizontal="center" vertical="center" wrapText="1"/>
    </xf>
    <xf numFmtId="0" fontId="0" fillId="0" borderId="2" xfId="0" applyBorder="1" applyAlignment="1">
      <alignment horizontal="center" vertical="center"/>
    </xf>
    <xf numFmtId="0" fontId="0" fillId="0" borderId="2" xfId="0" applyBorder="1">
      <alignment vertical="center"/>
    </xf>
    <xf numFmtId="0" fontId="7" fillId="0" borderId="2" xfId="0" applyFont="1" applyBorder="1" applyAlignment="1">
      <alignment vertical="center" wrapText="1"/>
    </xf>
    <xf numFmtId="0" fontId="0" fillId="0" borderId="2"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tabSelected="1" zoomScale="115" zoomScaleNormal="115" workbookViewId="0">
      <pane ySplit="4" topLeftCell="A16" activePane="bottomLeft" state="frozen"/>
      <selection/>
      <selection pane="bottomLeft" activeCell="A2" sqref="A$1:Q$1048576"/>
    </sheetView>
  </sheetViews>
  <sheetFormatPr defaultColWidth="8.89166666666667" defaultRowHeight="29" customHeight="1"/>
  <cols>
    <col min="1" max="1" width="4.775" customWidth="1"/>
    <col min="2" max="2" width="12.5583333333333" style="1" customWidth="1"/>
    <col min="4" max="4" width="12.3666666666667" style="1" customWidth="1"/>
    <col min="5" max="13" width="7.275" customWidth="1"/>
    <col min="14" max="14" width="9.225" customWidth="1"/>
    <col min="15" max="15" width="11.5583333333333"/>
    <col min="16" max="16" width="7.33333333333333" customWidth="1"/>
  </cols>
  <sheetData>
    <row r="1" customHeight="1" spans="1:16">
      <c r="A1" s="2" t="s">
        <v>0</v>
      </c>
      <c r="B1" s="2"/>
      <c r="C1" s="2"/>
      <c r="D1" s="2"/>
      <c r="E1" s="2"/>
      <c r="F1" s="2"/>
      <c r="G1" s="2"/>
      <c r="H1" s="2"/>
      <c r="I1" s="2"/>
      <c r="J1" s="2"/>
      <c r="K1" s="2"/>
      <c r="L1" s="2"/>
      <c r="M1" s="2"/>
      <c r="N1" s="2"/>
      <c r="O1" s="2"/>
      <c r="P1" s="2"/>
    </row>
    <row r="2" customHeight="1" spans="1:16">
      <c r="A2" s="3"/>
      <c r="B2" s="4"/>
      <c r="C2" s="4"/>
      <c r="D2" s="4"/>
      <c r="E2" s="5"/>
      <c r="F2" s="5"/>
      <c r="G2" s="5"/>
      <c r="H2" s="5"/>
      <c r="I2" s="5"/>
      <c r="J2" s="6" t="s">
        <v>1</v>
      </c>
      <c r="K2" s="6"/>
      <c r="L2" s="6"/>
      <c r="M2" s="6"/>
      <c r="N2" s="6"/>
      <c r="O2" s="6"/>
      <c r="P2" s="6"/>
    </row>
    <row r="3" customHeight="1" spans="1:16">
      <c r="A3" s="7" t="s">
        <v>2</v>
      </c>
      <c r="B3" s="8" t="s">
        <v>3</v>
      </c>
      <c r="C3" s="8" t="s">
        <v>4</v>
      </c>
      <c r="D3" s="9" t="s">
        <v>5</v>
      </c>
      <c r="E3" s="10" t="s">
        <v>6</v>
      </c>
      <c r="F3" s="10"/>
      <c r="G3" s="10"/>
      <c r="H3" s="11" t="s">
        <v>7</v>
      </c>
      <c r="I3" s="12"/>
      <c r="J3" s="12"/>
      <c r="K3" s="13" t="s">
        <v>8</v>
      </c>
      <c r="L3" s="13"/>
      <c r="M3" s="13"/>
      <c r="N3" s="14" t="s">
        <v>9</v>
      </c>
      <c r="O3" s="14" t="s">
        <v>10</v>
      </c>
      <c r="P3" s="15" t="s">
        <v>11</v>
      </c>
    </row>
    <row r="4" customHeight="1" spans="1:16">
      <c r="A4" s="16"/>
      <c r="B4" s="17"/>
      <c r="C4" s="17"/>
      <c r="D4" s="18"/>
      <c r="E4" s="10" t="s">
        <v>12</v>
      </c>
      <c r="F4" s="10" t="s">
        <v>13</v>
      </c>
      <c r="G4" s="19" t="s">
        <v>14</v>
      </c>
      <c r="H4" s="19" t="s">
        <v>12</v>
      </c>
      <c r="I4" s="20" t="s">
        <v>13</v>
      </c>
      <c r="J4" s="21" t="s">
        <v>14</v>
      </c>
      <c r="K4" s="10" t="s">
        <v>12</v>
      </c>
      <c r="L4" s="10" t="s">
        <v>13</v>
      </c>
      <c r="M4" s="19" t="s">
        <v>14</v>
      </c>
      <c r="N4" s="14"/>
      <c r="O4" s="14"/>
      <c r="P4" s="22"/>
    </row>
    <row r="5" customHeight="1" spans="1:16">
      <c r="A5" s="23">
        <v>1</v>
      </c>
      <c r="B5" s="24" t="s">
        <v>15</v>
      </c>
      <c r="C5" s="24" t="s">
        <v>16</v>
      </c>
      <c r="D5" s="25" t="s">
        <v>17</v>
      </c>
      <c r="E5" s="26">
        <v>176</v>
      </c>
      <c r="F5" s="26">
        <v>140</v>
      </c>
      <c r="G5" s="23">
        <f>E5*0.014</f>
        <v>2.464</v>
      </c>
      <c r="H5" s="23">
        <v>176</v>
      </c>
      <c r="I5" s="23">
        <v>100</v>
      </c>
      <c r="J5" s="23">
        <f>H5*0.01</f>
        <v>1.76</v>
      </c>
      <c r="K5" s="23"/>
      <c r="L5" s="23"/>
      <c r="M5" s="23">
        <f>K5*0.012</f>
        <v>0</v>
      </c>
      <c r="N5" s="23">
        <f>G5+J5+M5</f>
        <v>4.224</v>
      </c>
      <c r="O5" s="23">
        <f>N5*0.47</f>
        <v>1.98528</v>
      </c>
      <c r="P5" s="23"/>
    </row>
    <row r="6" customHeight="1" spans="1:16">
      <c r="A6" s="23">
        <v>2</v>
      </c>
      <c r="B6" s="24" t="s">
        <v>15</v>
      </c>
      <c r="C6" s="25" t="s">
        <v>18</v>
      </c>
      <c r="D6" s="25" t="s">
        <v>19</v>
      </c>
      <c r="E6" s="26">
        <v>196</v>
      </c>
      <c r="F6" s="26">
        <v>140</v>
      </c>
      <c r="G6" s="23">
        <f t="shared" ref="G6:G48" si="0">E6*0.014</f>
        <v>2.744</v>
      </c>
      <c r="H6" s="23">
        <v>158</v>
      </c>
      <c r="I6" s="23">
        <v>100</v>
      </c>
      <c r="J6" s="23">
        <f t="shared" ref="J6:J48" si="1">H6*0.01</f>
        <v>1.58</v>
      </c>
      <c r="K6" s="23"/>
      <c r="L6" s="23"/>
      <c r="M6" s="23">
        <f t="shared" ref="M6:M48" si="2">K6*0.012</f>
        <v>0</v>
      </c>
      <c r="N6" s="23">
        <f t="shared" ref="N6:N48" si="3">G6+J6+M6</f>
        <v>4.324</v>
      </c>
      <c r="O6" s="23">
        <f t="shared" ref="O6:O48" si="4">N6*0.47</f>
        <v>2.03228</v>
      </c>
      <c r="P6" s="23"/>
    </row>
    <row r="7" customHeight="1" spans="1:16">
      <c r="A7" s="23">
        <v>3</v>
      </c>
      <c r="B7" s="24" t="s">
        <v>15</v>
      </c>
      <c r="C7" s="25" t="s">
        <v>18</v>
      </c>
      <c r="D7" s="25" t="s">
        <v>20</v>
      </c>
      <c r="E7" s="26">
        <v>78</v>
      </c>
      <c r="F7" s="26">
        <v>140</v>
      </c>
      <c r="G7" s="23">
        <f t="shared" si="0"/>
        <v>1.092</v>
      </c>
      <c r="H7" s="23">
        <v>78</v>
      </c>
      <c r="I7" s="23">
        <v>100</v>
      </c>
      <c r="J7" s="23">
        <f t="shared" si="1"/>
        <v>0.78</v>
      </c>
      <c r="K7" s="23"/>
      <c r="L7" s="23"/>
      <c r="M7" s="23">
        <f t="shared" si="2"/>
        <v>0</v>
      </c>
      <c r="N7" s="23">
        <f t="shared" si="3"/>
        <v>1.872</v>
      </c>
      <c r="O7" s="23">
        <f t="shared" si="4"/>
        <v>0.87984</v>
      </c>
      <c r="P7" s="23"/>
    </row>
    <row r="8" customHeight="1" spans="1:16">
      <c r="A8" s="23">
        <v>4</v>
      </c>
      <c r="B8" s="24" t="s">
        <v>15</v>
      </c>
      <c r="C8" s="25" t="s">
        <v>21</v>
      </c>
      <c r="D8" s="25" t="s">
        <v>22</v>
      </c>
      <c r="E8" s="23">
        <v>428</v>
      </c>
      <c r="F8" s="26">
        <v>140</v>
      </c>
      <c r="G8" s="23">
        <f t="shared" si="0"/>
        <v>5.992</v>
      </c>
      <c r="H8" s="23">
        <v>428</v>
      </c>
      <c r="I8" s="23">
        <v>100</v>
      </c>
      <c r="J8" s="23">
        <f t="shared" si="1"/>
        <v>4.28</v>
      </c>
      <c r="K8" s="23"/>
      <c r="L8" s="23"/>
      <c r="M8" s="23">
        <f t="shared" si="2"/>
        <v>0</v>
      </c>
      <c r="N8" s="23">
        <f t="shared" si="3"/>
        <v>10.272</v>
      </c>
      <c r="O8" s="23">
        <f t="shared" si="4"/>
        <v>4.82784</v>
      </c>
      <c r="P8" s="23"/>
    </row>
    <row r="9" customHeight="1" spans="1:16">
      <c r="A9" s="23">
        <v>5</v>
      </c>
      <c r="B9" s="24" t="s">
        <v>15</v>
      </c>
      <c r="C9" s="24" t="s">
        <v>23</v>
      </c>
      <c r="D9" s="25" t="s">
        <v>24</v>
      </c>
      <c r="E9" s="23">
        <v>115</v>
      </c>
      <c r="F9" s="26">
        <v>140</v>
      </c>
      <c r="G9" s="23">
        <f t="shared" si="0"/>
        <v>1.61</v>
      </c>
      <c r="H9" s="23">
        <v>115</v>
      </c>
      <c r="I9" s="23">
        <v>100</v>
      </c>
      <c r="J9" s="23">
        <f t="shared" si="1"/>
        <v>1.15</v>
      </c>
      <c r="K9" s="23"/>
      <c r="L9" s="23"/>
      <c r="M9" s="23">
        <f t="shared" si="2"/>
        <v>0</v>
      </c>
      <c r="N9" s="23">
        <f t="shared" si="3"/>
        <v>2.76</v>
      </c>
      <c r="O9" s="23">
        <f t="shared" si="4"/>
        <v>1.2972</v>
      </c>
      <c r="P9" s="23"/>
    </row>
    <row r="10" customHeight="1" spans="1:16">
      <c r="A10" s="23">
        <v>6</v>
      </c>
      <c r="B10" s="24" t="s">
        <v>15</v>
      </c>
      <c r="C10" s="25" t="s">
        <v>21</v>
      </c>
      <c r="D10" s="25" t="s">
        <v>25</v>
      </c>
      <c r="E10" s="23">
        <v>270</v>
      </c>
      <c r="F10" s="26">
        <v>140</v>
      </c>
      <c r="G10" s="23">
        <f t="shared" si="0"/>
        <v>3.78</v>
      </c>
      <c r="H10" s="23">
        <v>270</v>
      </c>
      <c r="I10" s="23">
        <v>100</v>
      </c>
      <c r="J10" s="23">
        <f t="shared" si="1"/>
        <v>2.7</v>
      </c>
      <c r="K10" s="23"/>
      <c r="L10" s="23"/>
      <c r="M10" s="23">
        <f t="shared" si="2"/>
        <v>0</v>
      </c>
      <c r="N10" s="23">
        <f t="shared" si="3"/>
        <v>6.48</v>
      </c>
      <c r="O10" s="23">
        <f t="shared" si="4"/>
        <v>3.0456</v>
      </c>
      <c r="P10" s="23"/>
    </row>
    <row r="11" customHeight="1" spans="1:16">
      <c r="A11" s="23">
        <v>7</v>
      </c>
      <c r="B11" s="24" t="s">
        <v>15</v>
      </c>
      <c r="C11" s="25" t="s">
        <v>26</v>
      </c>
      <c r="D11" s="25" t="s">
        <v>27</v>
      </c>
      <c r="E11" s="23">
        <v>104</v>
      </c>
      <c r="F11" s="26">
        <v>140</v>
      </c>
      <c r="G11" s="23">
        <f t="shared" si="0"/>
        <v>1.456</v>
      </c>
      <c r="H11" s="23">
        <v>104</v>
      </c>
      <c r="I11" s="23">
        <v>100</v>
      </c>
      <c r="J11" s="23">
        <f t="shared" si="1"/>
        <v>1.04</v>
      </c>
      <c r="K11" s="23"/>
      <c r="L11" s="23"/>
      <c r="M11" s="23">
        <f t="shared" si="2"/>
        <v>0</v>
      </c>
      <c r="N11" s="23">
        <f t="shared" si="3"/>
        <v>2.496</v>
      </c>
      <c r="O11" s="23">
        <f t="shared" si="4"/>
        <v>1.17312</v>
      </c>
      <c r="P11" s="23"/>
    </row>
    <row r="12" customHeight="1" spans="1:16">
      <c r="A12" s="23">
        <v>8</v>
      </c>
      <c r="B12" s="24" t="s">
        <v>15</v>
      </c>
      <c r="C12" s="24" t="s">
        <v>16</v>
      </c>
      <c r="D12" s="25" t="s">
        <v>28</v>
      </c>
      <c r="E12" s="23">
        <v>218</v>
      </c>
      <c r="F12" s="26">
        <v>140</v>
      </c>
      <c r="G12" s="23">
        <f t="shared" si="0"/>
        <v>3.052</v>
      </c>
      <c r="H12" s="23">
        <v>218</v>
      </c>
      <c r="I12" s="23">
        <v>100</v>
      </c>
      <c r="J12" s="23">
        <f t="shared" si="1"/>
        <v>2.18</v>
      </c>
      <c r="K12" s="23"/>
      <c r="L12" s="23"/>
      <c r="M12" s="23">
        <f t="shared" si="2"/>
        <v>0</v>
      </c>
      <c r="N12" s="23">
        <f t="shared" si="3"/>
        <v>5.232</v>
      </c>
      <c r="O12" s="23">
        <f t="shared" si="4"/>
        <v>2.45904</v>
      </c>
      <c r="P12" s="23"/>
    </row>
    <row r="13" customHeight="1" spans="1:16">
      <c r="A13" s="23">
        <v>9</v>
      </c>
      <c r="B13" s="24" t="s">
        <v>15</v>
      </c>
      <c r="C13" s="25" t="s">
        <v>21</v>
      </c>
      <c r="D13" s="25" t="s">
        <v>29</v>
      </c>
      <c r="E13" s="23">
        <v>252</v>
      </c>
      <c r="F13" s="26">
        <v>140</v>
      </c>
      <c r="G13" s="23">
        <f t="shared" si="0"/>
        <v>3.528</v>
      </c>
      <c r="H13" s="23">
        <v>252</v>
      </c>
      <c r="I13" s="23">
        <v>100</v>
      </c>
      <c r="J13" s="23">
        <f t="shared" si="1"/>
        <v>2.52</v>
      </c>
      <c r="K13" s="23"/>
      <c r="L13" s="23"/>
      <c r="M13" s="23">
        <f t="shared" si="2"/>
        <v>0</v>
      </c>
      <c r="N13" s="23">
        <f t="shared" si="3"/>
        <v>6.048</v>
      </c>
      <c r="O13" s="23">
        <f t="shared" si="4"/>
        <v>2.84256</v>
      </c>
      <c r="P13" s="23"/>
    </row>
    <row r="14" customHeight="1" spans="1:16">
      <c r="A14" s="23">
        <v>10</v>
      </c>
      <c r="B14" s="24" t="s">
        <v>15</v>
      </c>
      <c r="C14" s="25" t="s">
        <v>26</v>
      </c>
      <c r="D14" s="25" t="s">
        <v>30</v>
      </c>
      <c r="E14" s="23">
        <v>249</v>
      </c>
      <c r="F14" s="26">
        <v>140</v>
      </c>
      <c r="G14" s="23">
        <f t="shared" si="0"/>
        <v>3.486</v>
      </c>
      <c r="H14" s="23">
        <v>210</v>
      </c>
      <c r="I14" s="23">
        <v>100</v>
      </c>
      <c r="J14" s="23">
        <f t="shared" si="1"/>
        <v>2.1</v>
      </c>
      <c r="K14" s="23"/>
      <c r="L14" s="23"/>
      <c r="M14" s="23">
        <f t="shared" si="2"/>
        <v>0</v>
      </c>
      <c r="N14" s="23">
        <f t="shared" si="3"/>
        <v>5.586</v>
      </c>
      <c r="O14" s="23">
        <f t="shared" si="4"/>
        <v>2.62542</v>
      </c>
      <c r="P14" s="23"/>
    </row>
    <row r="15" customHeight="1" spans="1:16">
      <c r="A15" s="23">
        <v>11</v>
      </c>
      <c r="B15" s="24" t="s">
        <v>15</v>
      </c>
      <c r="C15" s="24" t="s">
        <v>16</v>
      </c>
      <c r="D15" s="25" t="s">
        <v>31</v>
      </c>
      <c r="E15" s="26">
        <v>253</v>
      </c>
      <c r="F15" s="26">
        <v>140</v>
      </c>
      <c r="G15" s="23">
        <f t="shared" si="0"/>
        <v>3.542</v>
      </c>
      <c r="H15" s="26">
        <v>253</v>
      </c>
      <c r="I15" s="23">
        <v>100</v>
      </c>
      <c r="J15" s="23">
        <f t="shared" si="1"/>
        <v>2.53</v>
      </c>
      <c r="K15" s="26"/>
      <c r="L15" s="26"/>
      <c r="M15" s="23">
        <f t="shared" si="2"/>
        <v>0</v>
      </c>
      <c r="N15" s="23">
        <f t="shared" si="3"/>
        <v>6.072</v>
      </c>
      <c r="O15" s="23">
        <f t="shared" si="4"/>
        <v>2.85384</v>
      </c>
      <c r="P15" s="23"/>
    </row>
    <row r="16" customHeight="1" spans="1:16">
      <c r="A16" s="23">
        <v>12</v>
      </c>
      <c r="B16" s="24" t="s">
        <v>15</v>
      </c>
      <c r="C16" s="24" t="s">
        <v>16</v>
      </c>
      <c r="D16" s="24" t="s">
        <v>32</v>
      </c>
      <c r="E16" s="26"/>
      <c r="F16" s="26"/>
      <c r="G16" s="23">
        <f t="shared" si="0"/>
        <v>0</v>
      </c>
      <c r="H16" s="26"/>
      <c r="I16" s="26"/>
      <c r="J16" s="23">
        <f t="shared" si="1"/>
        <v>0</v>
      </c>
      <c r="K16" s="26">
        <v>174</v>
      </c>
      <c r="L16" s="23">
        <v>120</v>
      </c>
      <c r="M16" s="23">
        <f t="shared" si="2"/>
        <v>2.088</v>
      </c>
      <c r="N16" s="23">
        <f t="shared" si="3"/>
        <v>2.088</v>
      </c>
      <c r="O16" s="23">
        <f t="shared" si="4"/>
        <v>0.98136</v>
      </c>
      <c r="P16" s="23"/>
    </row>
    <row r="17" customHeight="1" spans="1:16">
      <c r="A17" s="23">
        <v>13</v>
      </c>
      <c r="B17" s="24" t="s">
        <v>15</v>
      </c>
      <c r="C17" s="24" t="s">
        <v>16</v>
      </c>
      <c r="D17" s="25" t="s">
        <v>33</v>
      </c>
      <c r="E17" s="26">
        <v>518</v>
      </c>
      <c r="F17" s="26">
        <v>140</v>
      </c>
      <c r="G17" s="23">
        <f t="shared" si="0"/>
        <v>7.252</v>
      </c>
      <c r="H17" s="26">
        <v>518</v>
      </c>
      <c r="I17" s="23">
        <v>100</v>
      </c>
      <c r="J17" s="23">
        <f t="shared" si="1"/>
        <v>5.18</v>
      </c>
      <c r="K17" s="26">
        <v>394</v>
      </c>
      <c r="L17" s="23">
        <v>120</v>
      </c>
      <c r="M17" s="23">
        <f t="shared" si="2"/>
        <v>4.728</v>
      </c>
      <c r="N17" s="23">
        <f t="shared" si="3"/>
        <v>17.16</v>
      </c>
      <c r="O17" s="23">
        <f t="shared" si="4"/>
        <v>8.0652</v>
      </c>
      <c r="P17" s="23"/>
    </row>
    <row r="18" customHeight="1" spans="1:16">
      <c r="A18" s="23">
        <v>14</v>
      </c>
      <c r="B18" s="24" t="s">
        <v>15</v>
      </c>
      <c r="C18" s="24" t="s">
        <v>16</v>
      </c>
      <c r="D18" s="25" t="s">
        <v>34</v>
      </c>
      <c r="E18" s="26"/>
      <c r="F18" s="26"/>
      <c r="G18" s="23">
        <f t="shared" si="0"/>
        <v>0</v>
      </c>
      <c r="H18" s="26"/>
      <c r="I18" s="26"/>
      <c r="J18" s="23">
        <f t="shared" si="1"/>
        <v>0</v>
      </c>
      <c r="K18" s="26">
        <v>210</v>
      </c>
      <c r="L18" s="23">
        <v>120</v>
      </c>
      <c r="M18" s="23">
        <f t="shared" si="2"/>
        <v>2.52</v>
      </c>
      <c r="N18" s="23">
        <f t="shared" si="3"/>
        <v>2.52</v>
      </c>
      <c r="O18" s="23">
        <f t="shared" si="4"/>
        <v>1.1844</v>
      </c>
      <c r="P18" s="23"/>
    </row>
    <row r="19" customHeight="1" spans="1:16">
      <c r="A19" s="23">
        <v>15</v>
      </c>
      <c r="B19" s="24" t="s">
        <v>15</v>
      </c>
      <c r="C19" s="24" t="s">
        <v>16</v>
      </c>
      <c r="D19" s="25" t="s">
        <v>35</v>
      </c>
      <c r="E19" s="26"/>
      <c r="F19" s="26"/>
      <c r="G19" s="23">
        <f t="shared" si="0"/>
        <v>0</v>
      </c>
      <c r="H19" s="26"/>
      <c r="I19" s="26"/>
      <c r="J19" s="23">
        <f t="shared" si="1"/>
        <v>0</v>
      </c>
      <c r="K19" s="26">
        <v>946</v>
      </c>
      <c r="L19" s="23">
        <v>120</v>
      </c>
      <c r="M19" s="23">
        <f t="shared" si="2"/>
        <v>11.352</v>
      </c>
      <c r="N19" s="23">
        <f t="shared" si="3"/>
        <v>11.352</v>
      </c>
      <c r="O19" s="23">
        <f t="shared" si="4"/>
        <v>5.33544</v>
      </c>
      <c r="P19" s="23"/>
    </row>
    <row r="20" customHeight="1" spans="1:16">
      <c r="A20" s="23">
        <v>16</v>
      </c>
      <c r="B20" s="24" t="s">
        <v>15</v>
      </c>
      <c r="C20" s="24" t="s">
        <v>16</v>
      </c>
      <c r="D20" s="25" t="s">
        <v>36</v>
      </c>
      <c r="E20" s="23"/>
      <c r="F20" s="26"/>
      <c r="G20" s="23">
        <f t="shared" si="0"/>
        <v>0</v>
      </c>
      <c r="H20" s="23"/>
      <c r="I20" s="23"/>
      <c r="J20" s="23">
        <f t="shared" si="1"/>
        <v>0</v>
      </c>
      <c r="K20" s="23">
        <v>1190</v>
      </c>
      <c r="L20" s="23">
        <v>120</v>
      </c>
      <c r="M20" s="23">
        <f t="shared" si="2"/>
        <v>14.28</v>
      </c>
      <c r="N20" s="23">
        <f t="shared" si="3"/>
        <v>14.28</v>
      </c>
      <c r="O20" s="23">
        <f t="shared" si="4"/>
        <v>6.7116</v>
      </c>
      <c r="P20" s="23"/>
    </row>
    <row r="21" customHeight="1" spans="1:16">
      <c r="A21" s="23">
        <v>17</v>
      </c>
      <c r="B21" s="24" t="s">
        <v>15</v>
      </c>
      <c r="C21" s="25" t="s">
        <v>26</v>
      </c>
      <c r="D21" s="24" t="s">
        <v>37</v>
      </c>
      <c r="E21" s="23">
        <v>303</v>
      </c>
      <c r="F21" s="26">
        <v>140</v>
      </c>
      <c r="G21" s="23">
        <f t="shared" si="0"/>
        <v>4.242</v>
      </c>
      <c r="H21" s="23">
        <v>303</v>
      </c>
      <c r="I21" s="23">
        <v>100</v>
      </c>
      <c r="J21" s="23">
        <f t="shared" si="1"/>
        <v>3.03</v>
      </c>
      <c r="K21" s="23"/>
      <c r="L21" s="23"/>
      <c r="M21" s="23">
        <f t="shared" si="2"/>
        <v>0</v>
      </c>
      <c r="N21" s="23">
        <f t="shared" si="3"/>
        <v>7.272</v>
      </c>
      <c r="O21" s="23">
        <f t="shared" si="4"/>
        <v>3.41784</v>
      </c>
      <c r="P21" s="23"/>
    </row>
    <row r="22" customHeight="1" spans="1:16">
      <c r="A22" s="23">
        <v>18</v>
      </c>
      <c r="B22" s="24" t="s">
        <v>15</v>
      </c>
      <c r="C22" s="25" t="s">
        <v>26</v>
      </c>
      <c r="D22" s="25" t="s">
        <v>38</v>
      </c>
      <c r="E22" s="23"/>
      <c r="F22" s="26"/>
      <c r="G22" s="23">
        <f t="shared" si="0"/>
        <v>0</v>
      </c>
      <c r="H22" s="23"/>
      <c r="I22" s="23"/>
      <c r="J22" s="23">
        <f t="shared" si="1"/>
        <v>0</v>
      </c>
      <c r="K22" s="23">
        <v>352</v>
      </c>
      <c r="L22" s="23">
        <v>120</v>
      </c>
      <c r="M22" s="23">
        <f t="shared" si="2"/>
        <v>4.224</v>
      </c>
      <c r="N22" s="23">
        <f t="shared" si="3"/>
        <v>4.224</v>
      </c>
      <c r="O22" s="23">
        <f t="shared" si="4"/>
        <v>1.98528</v>
      </c>
      <c r="P22" s="23"/>
    </row>
    <row r="23" customHeight="1" spans="1:16">
      <c r="A23" s="23">
        <v>19</v>
      </c>
      <c r="B23" s="24" t="s">
        <v>15</v>
      </c>
      <c r="C23" s="24" t="s">
        <v>39</v>
      </c>
      <c r="D23" s="27" t="s">
        <v>40</v>
      </c>
      <c r="E23" s="23">
        <v>255</v>
      </c>
      <c r="F23" s="26">
        <v>140</v>
      </c>
      <c r="G23" s="23">
        <f t="shared" si="0"/>
        <v>3.57</v>
      </c>
      <c r="H23" s="23">
        <v>255</v>
      </c>
      <c r="I23" s="23">
        <v>100</v>
      </c>
      <c r="J23" s="23">
        <f t="shared" si="1"/>
        <v>2.55</v>
      </c>
      <c r="K23" s="23">
        <v>188</v>
      </c>
      <c r="L23" s="23">
        <v>120</v>
      </c>
      <c r="M23" s="23">
        <f t="shared" si="2"/>
        <v>2.256</v>
      </c>
      <c r="N23" s="23">
        <f t="shared" si="3"/>
        <v>8.376</v>
      </c>
      <c r="O23" s="23">
        <f t="shared" si="4"/>
        <v>3.93672</v>
      </c>
      <c r="P23" s="23"/>
    </row>
    <row r="24" customHeight="1" spans="1:16">
      <c r="A24" s="23">
        <v>20</v>
      </c>
      <c r="B24" s="24" t="s">
        <v>15</v>
      </c>
      <c r="C24" s="24" t="s">
        <v>39</v>
      </c>
      <c r="D24" s="24" t="s">
        <v>41</v>
      </c>
      <c r="E24" s="23">
        <v>758</v>
      </c>
      <c r="F24" s="26">
        <v>140</v>
      </c>
      <c r="G24" s="23">
        <f t="shared" si="0"/>
        <v>10.612</v>
      </c>
      <c r="H24" s="23">
        <v>758</v>
      </c>
      <c r="I24" s="23">
        <v>100</v>
      </c>
      <c r="J24" s="23">
        <f t="shared" si="1"/>
        <v>7.58</v>
      </c>
      <c r="K24" s="23"/>
      <c r="L24" s="23"/>
      <c r="M24" s="23">
        <f t="shared" si="2"/>
        <v>0</v>
      </c>
      <c r="N24" s="23">
        <f t="shared" si="3"/>
        <v>18.192</v>
      </c>
      <c r="O24" s="23">
        <f t="shared" si="4"/>
        <v>8.55024</v>
      </c>
      <c r="P24" s="23"/>
    </row>
    <row r="25" customHeight="1" spans="1:16">
      <c r="A25" s="23">
        <v>21</v>
      </c>
      <c r="B25" s="24" t="s">
        <v>15</v>
      </c>
      <c r="C25" s="24" t="s">
        <v>39</v>
      </c>
      <c r="D25" s="25" t="s">
        <v>42</v>
      </c>
      <c r="E25" s="23"/>
      <c r="F25" s="26"/>
      <c r="G25" s="23">
        <f t="shared" si="0"/>
        <v>0</v>
      </c>
      <c r="H25" s="23"/>
      <c r="I25" s="23"/>
      <c r="J25" s="23">
        <f t="shared" si="1"/>
        <v>0</v>
      </c>
      <c r="K25" s="23">
        <v>432</v>
      </c>
      <c r="L25" s="23">
        <v>120</v>
      </c>
      <c r="M25" s="23">
        <f t="shared" si="2"/>
        <v>5.184</v>
      </c>
      <c r="N25" s="23">
        <f t="shared" si="3"/>
        <v>5.184</v>
      </c>
      <c r="O25" s="23">
        <f t="shared" si="4"/>
        <v>2.43648</v>
      </c>
      <c r="P25" s="23"/>
    </row>
    <row r="26" customHeight="1" spans="1:16">
      <c r="A26" s="23">
        <v>22</v>
      </c>
      <c r="B26" s="24" t="s">
        <v>15</v>
      </c>
      <c r="C26" s="24" t="s">
        <v>39</v>
      </c>
      <c r="D26" s="25" t="s">
        <v>43</v>
      </c>
      <c r="E26" s="23">
        <v>297</v>
      </c>
      <c r="F26" s="26">
        <v>140</v>
      </c>
      <c r="G26" s="23">
        <f t="shared" si="0"/>
        <v>4.158</v>
      </c>
      <c r="H26" s="23">
        <v>297</v>
      </c>
      <c r="I26" s="23">
        <v>100</v>
      </c>
      <c r="J26" s="23">
        <f t="shared" si="1"/>
        <v>2.97</v>
      </c>
      <c r="K26" s="23"/>
      <c r="L26" s="23"/>
      <c r="M26" s="23">
        <f t="shared" si="2"/>
        <v>0</v>
      </c>
      <c r="N26" s="23">
        <f t="shared" si="3"/>
        <v>7.128</v>
      </c>
      <c r="O26" s="23">
        <f t="shared" si="4"/>
        <v>3.35016</v>
      </c>
      <c r="P26" s="23"/>
    </row>
    <row r="27" customHeight="1" spans="1:16">
      <c r="A27" s="23">
        <v>23</v>
      </c>
      <c r="B27" s="25" t="s">
        <v>44</v>
      </c>
      <c r="C27" s="24" t="s">
        <v>45</v>
      </c>
      <c r="D27" s="24" t="s">
        <v>46</v>
      </c>
      <c r="E27" s="23">
        <v>406</v>
      </c>
      <c r="F27" s="26">
        <v>140</v>
      </c>
      <c r="G27" s="23">
        <f t="shared" si="0"/>
        <v>5.684</v>
      </c>
      <c r="H27" s="23">
        <v>406</v>
      </c>
      <c r="I27" s="23">
        <v>100</v>
      </c>
      <c r="J27" s="23">
        <f t="shared" si="1"/>
        <v>4.06</v>
      </c>
      <c r="K27" s="23"/>
      <c r="L27" s="23"/>
      <c r="M27" s="23">
        <f t="shared" si="2"/>
        <v>0</v>
      </c>
      <c r="N27" s="23">
        <f t="shared" si="3"/>
        <v>9.744</v>
      </c>
      <c r="O27" s="23">
        <f t="shared" si="4"/>
        <v>4.57968</v>
      </c>
      <c r="P27" s="23"/>
    </row>
    <row r="28" customHeight="1" spans="1:16">
      <c r="A28" s="23">
        <v>24</v>
      </c>
      <c r="B28" s="25" t="s">
        <v>47</v>
      </c>
      <c r="C28" s="24" t="s">
        <v>48</v>
      </c>
      <c r="D28" s="24" t="s">
        <v>49</v>
      </c>
      <c r="E28" s="23">
        <v>218</v>
      </c>
      <c r="F28" s="26">
        <v>140</v>
      </c>
      <c r="G28" s="23">
        <f t="shared" si="0"/>
        <v>3.052</v>
      </c>
      <c r="H28" s="23">
        <v>218</v>
      </c>
      <c r="I28" s="23">
        <v>100</v>
      </c>
      <c r="J28" s="23">
        <f t="shared" si="1"/>
        <v>2.18</v>
      </c>
      <c r="K28" s="23"/>
      <c r="L28" s="23"/>
      <c r="M28" s="23">
        <f t="shared" si="2"/>
        <v>0</v>
      </c>
      <c r="N28" s="23">
        <f t="shared" si="3"/>
        <v>5.232</v>
      </c>
      <c r="O28" s="23">
        <f t="shared" si="4"/>
        <v>2.45904</v>
      </c>
      <c r="P28" s="23"/>
    </row>
    <row r="29" customHeight="1" spans="1:16">
      <c r="A29" s="23">
        <v>25</v>
      </c>
      <c r="B29" s="24" t="s">
        <v>44</v>
      </c>
      <c r="C29" s="24" t="s">
        <v>50</v>
      </c>
      <c r="D29" s="28" t="s">
        <v>51</v>
      </c>
      <c r="E29" s="23">
        <v>200</v>
      </c>
      <c r="F29" s="26">
        <v>140</v>
      </c>
      <c r="G29" s="23">
        <f t="shared" si="0"/>
        <v>2.8</v>
      </c>
      <c r="H29" s="23">
        <v>200</v>
      </c>
      <c r="I29" s="23">
        <v>100</v>
      </c>
      <c r="J29" s="23">
        <f t="shared" si="1"/>
        <v>2</v>
      </c>
      <c r="K29" s="23"/>
      <c r="L29" s="23"/>
      <c r="M29" s="23">
        <f t="shared" si="2"/>
        <v>0</v>
      </c>
      <c r="N29" s="23">
        <f t="shared" si="3"/>
        <v>4.8</v>
      </c>
      <c r="O29" s="23">
        <f t="shared" si="4"/>
        <v>2.256</v>
      </c>
      <c r="P29" s="23"/>
    </row>
    <row r="30" customHeight="1" spans="1:16">
      <c r="A30" s="23">
        <v>26</v>
      </c>
      <c r="B30" s="24" t="s">
        <v>44</v>
      </c>
      <c r="C30" s="24" t="s">
        <v>50</v>
      </c>
      <c r="D30" s="28" t="s">
        <v>52</v>
      </c>
      <c r="E30" s="29">
        <v>200</v>
      </c>
      <c r="F30" s="26">
        <v>140</v>
      </c>
      <c r="G30" s="23">
        <f t="shared" si="0"/>
        <v>2.8</v>
      </c>
      <c r="H30" s="23">
        <v>200</v>
      </c>
      <c r="I30" s="23">
        <v>100</v>
      </c>
      <c r="J30" s="23">
        <f t="shared" si="1"/>
        <v>2</v>
      </c>
      <c r="K30" s="23"/>
      <c r="L30" s="23"/>
      <c r="M30" s="23">
        <f t="shared" si="2"/>
        <v>0</v>
      </c>
      <c r="N30" s="23">
        <f t="shared" si="3"/>
        <v>4.8</v>
      </c>
      <c r="O30" s="23">
        <f t="shared" si="4"/>
        <v>2.256</v>
      </c>
      <c r="P30" s="23"/>
    </row>
    <row r="31" customHeight="1" spans="1:16">
      <c r="A31" s="23">
        <v>27</v>
      </c>
      <c r="B31" s="24" t="s">
        <v>44</v>
      </c>
      <c r="C31" s="24" t="s">
        <v>50</v>
      </c>
      <c r="D31" s="24" t="s">
        <v>53</v>
      </c>
      <c r="E31" s="23">
        <v>200</v>
      </c>
      <c r="F31" s="26">
        <v>140</v>
      </c>
      <c r="G31" s="23">
        <f t="shared" si="0"/>
        <v>2.8</v>
      </c>
      <c r="H31" s="23">
        <v>200</v>
      </c>
      <c r="I31" s="23">
        <v>100</v>
      </c>
      <c r="J31" s="23">
        <f t="shared" si="1"/>
        <v>2</v>
      </c>
      <c r="K31" s="23"/>
      <c r="L31" s="23"/>
      <c r="M31" s="23">
        <f t="shared" si="2"/>
        <v>0</v>
      </c>
      <c r="N31" s="23">
        <f t="shared" si="3"/>
        <v>4.8</v>
      </c>
      <c r="O31" s="23">
        <f t="shared" si="4"/>
        <v>2.256</v>
      </c>
      <c r="P31" s="23"/>
    </row>
    <row r="32" customHeight="1" spans="1:16">
      <c r="A32" s="23">
        <v>28</v>
      </c>
      <c r="B32" s="24" t="s">
        <v>44</v>
      </c>
      <c r="C32" s="24" t="s">
        <v>50</v>
      </c>
      <c r="D32" s="28" t="s">
        <v>54</v>
      </c>
      <c r="E32" s="23">
        <v>221</v>
      </c>
      <c r="F32" s="26">
        <v>140</v>
      </c>
      <c r="G32" s="23">
        <f t="shared" si="0"/>
        <v>3.094</v>
      </c>
      <c r="H32" s="23">
        <v>221</v>
      </c>
      <c r="I32" s="23">
        <v>100</v>
      </c>
      <c r="J32" s="23">
        <f t="shared" si="1"/>
        <v>2.21</v>
      </c>
      <c r="K32" s="23"/>
      <c r="L32" s="23"/>
      <c r="M32" s="23">
        <f t="shared" si="2"/>
        <v>0</v>
      </c>
      <c r="N32" s="23">
        <f t="shared" si="3"/>
        <v>5.304</v>
      </c>
      <c r="O32" s="23">
        <f t="shared" si="4"/>
        <v>2.49288</v>
      </c>
      <c r="P32" s="23"/>
    </row>
    <row r="33" customHeight="1" spans="1:16">
      <c r="A33" s="23">
        <v>29</v>
      </c>
      <c r="B33" s="24" t="s">
        <v>44</v>
      </c>
      <c r="C33" s="24" t="s">
        <v>50</v>
      </c>
      <c r="D33" s="24" t="s">
        <v>55</v>
      </c>
      <c r="E33" s="23">
        <v>201</v>
      </c>
      <c r="F33" s="26">
        <v>140</v>
      </c>
      <c r="G33" s="23">
        <f t="shared" si="0"/>
        <v>2.814</v>
      </c>
      <c r="H33" s="23">
        <v>201</v>
      </c>
      <c r="I33" s="23">
        <v>100</v>
      </c>
      <c r="J33" s="23">
        <f t="shared" si="1"/>
        <v>2.01</v>
      </c>
      <c r="K33" s="23"/>
      <c r="L33" s="23"/>
      <c r="M33" s="23">
        <f t="shared" si="2"/>
        <v>0</v>
      </c>
      <c r="N33" s="23">
        <f t="shared" si="3"/>
        <v>4.824</v>
      </c>
      <c r="O33" s="23">
        <f t="shared" si="4"/>
        <v>2.26728</v>
      </c>
      <c r="P33" s="23"/>
    </row>
    <row r="34" customHeight="1" spans="1:16">
      <c r="A34" s="23">
        <v>30</v>
      </c>
      <c r="B34" s="24" t="s">
        <v>44</v>
      </c>
      <c r="C34" s="24" t="s">
        <v>50</v>
      </c>
      <c r="D34" s="25" t="s">
        <v>56</v>
      </c>
      <c r="E34" s="26"/>
      <c r="F34" s="26"/>
      <c r="G34" s="23">
        <f t="shared" si="0"/>
        <v>0</v>
      </c>
      <c r="H34" s="26"/>
      <c r="I34" s="26"/>
      <c r="J34" s="23">
        <f t="shared" si="1"/>
        <v>0</v>
      </c>
      <c r="K34" s="26">
        <v>87</v>
      </c>
      <c r="L34" s="23">
        <v>120</v>
      </c>
      <c r="M34" s="23">
        <f t="shared" si="2"/>
        <v>1.044</v>
      </c>
      <c r="N34" s="23">
        <f t="shared" si="3"/>
        <v>1.044</v>
      </c>
      <c r="O34" s="23">
        <f t="shared" si="4"/>
        <v>0.49068</v>
      </c>
      <c r="P34" s="26"/>
    </row>
    <row r="35" customHeight="1" spans="1:16">
      <c r="A35" s="23">
        <v>31</v>
      </c>
      <c r="B35" s="24" t="s">
        <v>44</v>
      </c>
      <c r="C35" s="24" t="s">
        <v>50</v>
      </c>
      <c r="D35" s="25" t="s">
        <v>57</v>
      </c>
      <c r="E35" s="26"/>
      <c r="F35" s="26"/>
      <c r="G35" s="23">
        <f t="shared" si="0"/>
        <v>0</v>
      </c>
      <c r="H35" s="26"/>
      <c r="I35" s="26"/>
      <c r="J35" s="23">
        <f t="shared" si="1"/>
        <v>0</v>
      </c>
      <c r="K35" s="26">
        <v>122</v>
      </c>
      <c r="L35" s="23">
        <v>120</v>
      </c>
      <c r="M35" s="23">
        <f t="shared" si="2"/>
        <v>1.464</v>
      </c>
      <c r="N35" s="23">
        <f t="shared" si="3"/>
        <v>1.464</v>
      </c>
      <c r="O35" s="23">
        <f t="shared" si="4"/>
        <v>0.68808</v>
      </c>
      <c r="P35" s="26"/>
    </row>
    <row r="36" customHeight="1" spans="1:16">
      <c r="A36" s="23">
        <v>32</v>
      </c>
      <c r="B36" s="24" t="s">
        <v>44</v>
      </c>
      <c r="C36" s="24" t="s">
        <v>50</v>
      </c>
      <c r="D36" s="28" t="s">
        <v>58</v>
      </c>
      <c r="E36" s="26">
        <v>200</v>
      </c>
      <c r="F36" s="26">
        <v>140</v>
      </c>
      <c r="G36" s="23">
        <f t="shared" si="0"/>
        <v>2.8</v>
      </c>
      <c r="H36" s="26">
        <v>200</v>
      </c>
      <c r="I36" s="23">
        <v>100</v>
      </c>
      <c r="J36" s="23">
        <f t="shared" si="1"/>
        <v>2</v>
      </c>
      <c r="K36" s="26"/>
      <c r="L36" s="26"/>
      <c r="M36" s="23">
        <f t="shared" si="2"/>
        <v>0</v>
      </c>
      <c r="N36" s="23">
        <f t="shared" si="3"/>
        <v>4.8</v>
      </c>
      <c r="O36" s="23">
        <f t="shared" si="4"/>
        <v>2.256</v>
      </c>
      <c r="P36" s="26"/>
    </row>
    <row r="37" customHeight="1" spans="1:16">
      <c r="A37" s="23">
        <v>33</v>
      </c>
      <c r="B37" s="24" t="s">
        <v>44</v>
      </c>
      <c r="C37" s="24" t="s">
        <v>50</v>
      </c>
      <c r="D37" s="24" t="s">
        <v>59</v>
      </c>
      <c r="E37" s="26">
        <v>200</v>
      </c>
      <c r="F37" s="26">
        <v>140</v>
      </c>
      <c r="G37" s="23">
        <f t="shared" si="0"/>
        <v>2.8</v>
      </c>
      <c r="H37" s="26">
        <v>0</v>
      </c>
      <c r="I37" s="26"/>
      <c r="J37" s="23">
        <f t="shared" si="1"/>
        <v>0</v>
      </c>
      <c r="K37" s="26">
        <v>134</v>
      </c>
      <c r="L37" s="23">
        <v>120</v>
      </c>
      <c r="M37" s="23">
        <f t="shared" si="2"/>
        <v>1.608</v>
      </c>
      <c r="N37" s="23">
        <f t="shared" si="3"/>
        <v>4.408</v>
      </c>
      <c r="O37" s="23">
        <f t="shared" si="4"/>
        <v>2.07176</v>
      </c>
      <c r="P37" s="26"/>
    </row>
    <row r="38" customHeight="1" spans="1:16">
      <c r="A38" s="23">
        <v>34</v>
      </c>
      <c r="B38" s="24" t="s">
        <v>44</v>
      </c>
      <c r="C38" s="24" t="s">
        <v>50</v>
      </c>
      <c r="D38" s="24" t="s">
        <v>60</v>
      </c>
      <c r="E38" s="26">
        <v>200</v>
      </c>
      <c r="F38" s="26">
        <v>140</v>
      </c>
      <c r="G38" s="23">
        <f t="shared" si="0"/>
        <v>2.8</v>
      </c>
      <c r="H38" s="26">
        <v>200</v>
      </c>
      <c r="I38" s="23">
        <v>100</v>
      </c>
      <c r="J38" s="23">
        <f t="shared" si="1"/>
        <v>2</v>
      </c>
      <c r="K38" s="26"/>
      <c r="L38" s="26"/>
      <c r="M38" s="23">
        <f t="shared" si="2"/>
        <v>0</v>
      </c>
      <c r="N38" s="23">
        <f t="shared" si="3"/>
        <v>4.8</v>
      </c>
      <c r="O38" s="23">
        <f t="shared" si="4"/>
        <v>2.256</v>
      </c>
      <c r="P38" s="26"/>
    </row>
    <row r="39" customHeight="1" spans="1:16">
      <c r="A39" s="23">
        <v>35</v>
      </c>
      <c r="B39" s="24" t="s">
        <v>44</v>
      </c>
      <c r="C39" s="24" t="s">
        <v>50</v>
      </c>
      <c r="D39" s="28" t="s">
        <v>61</v>
      </c>
      <c r="E39" s="26">
        <v>200</v>
      </c>
      <c r="F39" s="26">
        <v>140</v>
      </c>
      <c r="G39" s="23">
        <f t="shared" si="0"/>
        <v>2.8</v>
      </c>
      <c r="H39" s="26">
        <v>200</v>
      </c>
      <c r="I39" s="23">
        <v>100</v>
      </c>
      <c r="J39" s="23">
        <f t="shared" si="1"/>
        <v>2</v>
      </c>
      <c r="K39" s="26"/>
      <c r="L39" s="26"/>
      <c r="M39" s="23">
        <f t="shared" si="2"/>
        <v>0</v>
      </c>
      <c r="N39" s="23">
        <f t="shared" si="3"/>
        <v>4.8</v>
      </c>
      <c r="O39" s="23">
        <f t="shared" si="4"/>
        <v>2.256</v>
      </c>
      <c r="P39" s="26"/>
    </row>
    <row r="40" customHeight="1" spans="1:16">
      <c r="A40" s="23">
        <v>36</v>
      </c>
      <c r="B40" s="24" t="s">
        <v>44</v>
      </c>
      <c r="C40" s="24" t="s">
        <v>62</v>
      </c>
      <c r="D40" s="25" t="s">
        <v>63</v>
      </c>
      <c r="E40" s="23">
        <v>180</v>
      </c>
      <c r="F40" s="26">
        <v>140</v>
      </c>
      <c r="G40" s="23">
        <f t="shared" si="0"/>
        <v>2.52</v>
      </c>
      <c r="H40" s="23">
        <v>0</v>
      </c>
      <c r="I40" s="23"/>
      <c r="J40" s="23">
        <f t="shared" si="1"/>
        <v>0</v>
      </c>
      <c r="K40" s="23"/>
      <c r="L40" s="23"/>
      <c r="M40" s="23">
        <f t="shared" si="2"/>
        <v>0</v>
      </c>
      <c r="N40" s="23">
        <f t="shared" si="3"/>
        <v>2.52</v>
      </c>
      <c r="O40" s="23">
        <f t="shared" si="4"/>
        <v>1.1844</v>
      </c>
      <c r="P40" s="23"/>
    </row>
    <row r="41" customHeight="1" spans="1:16">
      <c r="A41" s="23">
        <v>37</v>
      </c>
      <c r="B41" s="30" t="s">
        <v>64</v>
      </c>
      <c r="C41" s="24" t="s">
        <v>65</v>
      </c>
      <c r="D41" s="28" t="s">
        <v>66</v>
      </c>
      <c r="E41" s="23">
        <v>274</v>
      </c>
      <c r="F41" s="26">
        <v>140</v>
      </c>
      <c r="G41" s="23">
        <f t="shared" si="0"/>
        <v>3.836</v>
      </c>
      <c r="H41" s="23">
        <v>274</v>
      </c>
      <c r="I41" s="23">
        <v>100</v>
      </c>
      <c r="J41" s="23">
        <f t="shared" si="1"/>
        <v>2.74</v>
      </c>
      <c r="K41" s="23"/>
      <c r="L41" s="23"/>
      <c r="M41" s="23">
        <f t="shared" si="2"/>
        <v>0</v>
      </c>
      <c r="N41" s="23">
        <f t="shared" si="3"/>
        <v>6.576</v>
      </c>
      <c r="O41" s="23">
        <f t="shared" si="4"/>
        <v>3.09072</v>
      </c>
      <c r="P41" s="23"/>
    </row>
    <row r="42" customHeight="1" spans="1:16">
      <c r="A42" s="23">
        <v>38</v>
      </c>
      <c r="B42" s="30" t="s">
        <v>64</v>
      </c>
      <c r="C42" s="24" t="s">
        <v>65</v>
      </c>
      <c r="D42" s="24" t="s">
        <v>67</v>
      </c>
      <c r="E42" s="23">
        <v>150</v>
      </c>
      <c r="F42" s="26">
        <v>140</v>
      </c>
      <c r="G42" s="23">
        <f t="shared" si="0"/>
        <v>2.1</v>
      </c>
      <c r="H42" s="23">
        <v>0</v>
      </c>
      <c r="I42" s="23"/>
      <c r="J42" s="23">
        <f t="shared" si="1"/>
        <v>0</v>
      </c>
      <c r="K42" s="23"/>
      <c r="L42" s="23"/>
      <c r="M42" s="23">
        <f t="shared" si="2"/>
        <v>0</v>
      </c>
      <c r="N42" s="23">
        <f t="shared" si="3"/>
        <v>2.1</v>
      </c>
      <c r="O42" s="23">
        <f t="shared" si="4"/>
        <v>0.987</v>
      </c>
      <c r="P42" s="23"/>
    </row>
    <row r="43" customHeight="1" spans="1:16">
      <c r="A43" s="23">
        <v>39</v>
      </c>
      <c r="B43" s="30" t="s">
        <v>64</v>
      </c>
      <c r="C43" s="24" t="s">
        <v>65</v>
      </c>
      <c r="D43" s="28" t="s">
        <v>68</v>
      </c>
      <c r="E43" s="23"/>
      <c r="F43" s="23"/>
      <c r="G43" s="23">
        <f t="shared" si="0"/>
        <v>0</v>
      </c>
      <c r="H43" s="23"/>
      <c r="I43" s="23"/>
      <c r="J43" s="23">
        <f t="shared" si="1"/>
        <v>0</v>
      </c>
      <c r="K43" s="23">
        <v>572</v>
      </c>
      <c r="L43" s="23">
        <v>120</v>
      </c>
      <c r="M43" s="23">
        <f t="shared" si="2"/>
        <v>6.864</v>
      </c>
      <c r="N43" s="23">
        <f t="shared" si="3"/>
        <v>6.864</v>
      </c>
      <c r="O43" s="23">
        <f t="shared" si="4"/>
        <v>3.22608</v>
      </c>
      <c r="P43" s="23"/>
    </row>
    <row r="44" customHeight="1" spans="1:16">
      <c r="A44" s="23">
        <v>40</v>
      </c>
      <c r="B44" s="30" t="s">
        <v>64</v>
      </c>
      <c r="C44" s="24" t="s">
        <v>65</v>
      </c>
      <c r="D44" s="28" t="s">
        <v>69</v>
      </c>
      <c r="E44" s="31">
        <v>727</v>
      </c>
      <c r="F44" s="26">
        <v>140</v>
      </c>
      <c r="G44" s="23">
        <f t="shared" si="0"/>
        <v>10.178</v>
      </c>
      <c r="H44" s="31">
        <v>480</v>
      </c>
      <c r="I44" s="23">
        <v>100</v>
      </c>
      <c r="J44" s="23">
        <f t="shared" si="1"/>
        <v>4.8</v>
      </c>
      <c r="K44" s="31">
        <v>830</v>
      </c>
      <c r="L44" s="23">
        <v>120</v>
      </c>
      <c r="M44" s="23">
        <f t="shared" si="2"/>
        <v>9.96</v>
      </c>
      <c r="N44" s="23">
        <f t="shared" si="3"/>
        <v>24.938</v>
      </c>
      <c r="O44" s="23">
        <f t="shared" si="4"/>
        <v>11.72086</v>
      </c>
      <c r="P44" s="32"/>
    </row>
    <row r="45" customHeight="1" spans="1:16">
      <c r="A45" s="23">
        <v>41</v>
      </c>
      <c r="B45" s="30" t="s">
        <v>64</v>
      </c>
      <c r="C45" s="24" t="s">
        <v>65</v>
      </c>
      <c r="D45" s="25" t="s">
        <v>70</v>
      </c>
      <c r="E45" s="31">
        <v>870</v>
      </c>
      <c r="F45" s="26">
        <v>140</v>
      </c>
      <c r="G45" s="23">
        <f t="shared" si="0"/>
        <v>12.18</v>
      </c>
      <c r="H45" s="31">
        <v>870</v>
      </c>
      <c r="I45" s="23">
        <v>100</v>
      </c>
      <c r="J45" s="23">
        <f t="shared" si="1"/>
        <v>8.7</v>
      </c>
      <c r="K45" s="31"/>
      <c r="L45" s="31"/>
      <c r="M45" s="23">
        <f t="shared" si="2"/>
        <v>0</v>
      </c>
      <c r="N45" s="23">
        <f t="shared" si="3"/>
        <v>20.88</v>
      </c>
      <c r="O45" s="23">
        <f t="shared" si="4"/>
        <v>9.8136</v>
      </c>
      <c r="P45" s="32"/>
    </row>
    <row r="46" customHeight="1" spans="1:16">
      <c r="A46" s="23">
        <v>42</v>
      </c>
      <c r="B46" s="30" t="s">
        <v>64</v>
      </c>
      <c r="C46" s="33" t="s">
        <v>71</v>
      </c>
      <c r="D46" s="25" t="s">
        <v>72</v>
      </c>
      <c r="E46" s="31"/>
      <c r="F46" s="31"/>
      <c r="G46" s="23">
        <f t="shared" si="0"/>
        <v>0</v>
      </c>
      <c r="H46" s="31"/>
      <c r="I46" s="31"/>
      <c r="J46" s="23">
        <f t="shared" si="1"/>
        <v>0</v>
      </c>
      <c r="K46" s="31">
        <v>117</v>
      </c>
      <c r="L46" s="23">
        <v>120</v>
      </c>
      <c r="M46" s="23">
        <f t="shared" si="2"/>
        <v>1.404</v>
      </c>
      <c r="N46" s="23">
        <f t="shared" si="3"/>
        <v>1.404</v>
      </c>
      <c r="O46" s="23">
        <f t="shared" si="4"/>
        <v>0.65988</v>
      </c>
      <c r="P46" s="32"/>
    </row>
    <row r="47" customHeight="1" spans="1:16">
      <c r="A47" s="23">
        <v>43</v>
      </c>
      <c r="B47" s="24" t="s">
        <v>73</v>
      </c>
      <c r="C47" s="33" t="s">
        <v>74</v>
      </c>
      <c r="D47" s="25" t="s">
        <v>75</v>
      </c>
      <c r="E47" s="34">
        <v>218</v>
      </c>
      <c r="F47" s="26">
        <v>140</v>
      </c>
      <c r="G47" s="23">
        <f t="shared" si="0"/>
        <v>3.052</v>
      </c>
      <c r="H47" s="34">
        <v>218</v>
      </c>
      <c r="I47" s="23">
        <v>100</v>
      </c>
      <c r="J47" s="23">
        <f t="shared" si="1"/>
        <v>2.18</v>
      </c>
      <c r="K47" s="34"/>
      <c r="L47" s="31"/>
      <c r="M47" s="23">
        <f t="shared" si="2"/>
        <v>0</v>
      </c>
      <c r="N47" s="23">
        <f t="shared" si="3"/>
        <v>5.232</v>
      </c>
      <c r="O47" s="23">
        <f t="shared" si="4"/>
        <v>2.45904</v>
      </c>
      <c r="P47" s="32"/>
    </row>
    <row r="48" customHeight="1" spans="1:16">
      <c r="A48" s="23">
        <v>44</v>
      </c>
      <c r="B48" s="24" t="s">
        <v>73</v>
      </c>
      <c r="C48" s="33" t="s">
        <v>74</v>
      </c>
      <c r="D48" s="25" t="s">
        <v>76</v>
      </c>
      <c r="E48" s="34">
        <v>256</v>
      </c>
      <c r="F48" s="26">
        <v>140</v>
      </c>
      <c r="G48" s="23">
        <f t="shared" si="0"/>
        <v>3.584</v>
      </c>
      <c r="H48" s="34">
        <v>256</v>
      </c>
      <c r="I48" s="23">
        <v>100</v>
      </c>
      <c r="J48" s="23">
        <f t="shared" si="1"/>
        <v>2.56</v>
      </c>
      <c r="K48" s="34"/>
      <c r="L48" s="31"/>
      <c r="M48" s="23">
        <f t="shared" si="2"/>
        <v>0</v>
      </c>
      <c r="N48" s="23">
        <f t="shared" si="3"/>
        <v>6.144</v>
      </c>
      <c r="O48" s="23">
        <f t="shared" si="4"/>
        <v>2.88768</v>
      </c>
      <c r="P48" s="32"/>
    </row>
  </sheetData>
  <mergeCells count="12">
    <mergeCell ref="A1:P1"/>
    <mergeCell ref="J2:P2"/>
    <mergeCell ref="E3:G3"/>
    <mergeCell ref="H3:J3"/>
    <mergeCell ref="K3:M3"/>
    <mergeCell ref="A3:A4"/>
    <mergeCell ref="B3:B4"/>
    <mergeCell ref="C3:C4"/>
    <mergeCell ref="D3:D4"/>
    <mergeCell ref="N3:N4"/>
    <mergeCell ref="O3:O4"/>
    <mergeCell ref="P3:P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农户信息公示表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张严军</cp:lastModifiedBy>
  <dcterms:created xsi:type="dcterms:W3CDTF">2023-05-12T11:15:00Z</dcterms:created>
  <dcterms:modified xsi:type="dcterms:W3CDTF">2026-09-29T09:56:27Z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E604AA23EF5A4B48B163E326D2131236_13</vt:lpwstr>
  </property>
  <property fmtid="{D5CDD505-2E9C-101B-9397-08002B2CF9AE}" pid="3" name="KSOProductBuildVer">
    <vt:lpwstr>2052-12.1.0.24657</vt:lpwstr>
  </property>
  <property fmtid="{D5CDD505-2E9C-101B-9397-08002B2CF9AE}" pid="4" name="CalculationRule">
    <vt:i4>0</vt:i4>
  </property>
</Properties>
</file>